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4"/>
  </bookViews>
  <sheets>
    <sheet name="CIVIL%" sheetId="1" r:id="rId1"/>
    <sheet name="EEE %" sheetId="2" r:id="rId2"/>
    <sheet name="MECH%" sheetId="3" r:id="rId3"/>
    <sheet name="ECE %" sheetId="4" r:id="rId4"/>
    <sheet name="CSE%" sheetId="5" r:id="rId5"/>
    <sheet name="NU" sheetId="6" r:id="rId6"/>
    <sheet name="TOPPERS" sheetId="7" r:id="rId7"/>
  </sheets>
  <definedNames/>
  <calcPr fullCalcOnLoad="1"/>
</workbook>
</file>

<file path=xl/sharedStrings.xml><?xml version="1.0" encoding="utf-8"?>
<sst xmlns="http://schemas.openxmlformats.org/spreadsheetml/2006/main" count="2059" uniqueCount="301">
  <si>
    <t>Credits</t>
  </si>
  <si>
    <t>C</t>
  </si>
  <si>
    <t>SONTYAM, ANANDAPURAM, VISAKHAPATNAM-531173</t>
  </si>
  <si>
    <t>DEPARTMENT OF CIVIL</t>
  </si>
  <si>
    <t>S.No</t>
  </si>
  <si>
    <t>HT No</t>
  </si>
  <si>
    <t>B.Logs</t>
  </si>
  <si>
    <t>%</t>
  </si>
  <si>
    <t>E</t>
  </si>
  <si>
    <t>DEPARTMENT OF EEE</t>
  </si>
  <si>
    <t>DEPARTMENT OF ECE</t>
  </si>
  <si>
    <t>S.NO</t>
  </si>
  <si>
    <t>SUB.CODE</t>
  </si>
  <si>
    <t>SUBJECT NAME</t>
  </si>
  <si>
    <t>FACULTY NAME</t>
  </si>
  <si>
    <t>NO.OF PASSED</t>
  </si>
  <si>
    <t>NO.OF.FAILED</t>
  </si>
  <si>
    <t>PASS %</t>
  </si>
  <si>
    <t>CIVIL BRANCH</t>
  </si>
  <si>
    <t>EEE  BRANCH</t>
  </si>
  <si>
    <t>ECE BRANCH</t>
  </si>
  <si>
    <t>BRANCH</t>
  </si>
  <si>
    <t>APPEARED</t>
  </si>
  <si>
    <t>PASSED</t>
  </si>
  <si>
    <t>FAIL</t>
  </si>
  <si>
    <t>CIVIL</t>
  </si>
  <si>
    <t>EEE</t>
  </si>
  <si>
    <t>ECE</t>
  </si>
  <si>
    <t>TOTAL</t>
  </si>
  <si>
    <t>OIE                                                                                                                PRINCIPAL</t>
  </si>
  <si>
    <t>BATCH-YEAR-SEM</t>
  </si>
  <si>
    <t>REGD.NO</t>
  </si>
  <si>
    <t>NAME OF THE STUDENT</t>
  </si>
  <si>
    <t>GP</t>
  </si>
  <si>
    <t xml:space="preserve"> EXAM HELD DURING APR/MAY-2018</t>
  </si>
  <si>
    <t>F</t>
  </si>
  <si>
    <t>D</t>
  </si>
  <si>
    <t>A</t>
  </si>
  <si>
    <t>B</t>
  </si>
  <si>
    <t>O</t>
  </si>
  <si>
    <t>S</t>
  </si>
  <si>
    <t>AB</t>
  </si>
  <si>
    <t>SGPA</t>
  </si>
  <si>
    <t>16NU1A0102</t>
  </si>
  <si>
    <t>R161201</t>
  </si>
  <si>
    <t>ENGLISH-II</t>
  </si>
  <si>
    <t>R161202</t>
  </si>
  <si>
    <t>MATHEMATICS-II (MATHEMATICAL METHODS)</t>
  </si>
  <si>
    <t>R161203</t>
  </si>
  <si>
    <t>MATHEMATICS - III</t>
  </si>
  <si>
    <t>R161204</t>
  </si>
  <si>
    <t>ENGINEERING PHYSICS</t>
  </si>
  <si>
    <t>R161206</t>
  </si>
  <si>
    <t>ENGINEERING DRAWING</t>
  </si>
  <si>
    <t>R161221</t>
  </si>
  <si>
    <t>ENGLISH - COMMUNICATION SKILLS LAB - II</t>
  </si>
  <si>
    <t>R161222</t>
  </si>
  <si>
    <t>ENGINEERING /APPLIED PHYSICS LAB</t>
  </si>
  <si>
    <t>R161224</t>
  </si>
  <si>
    <t>ENGG. WORKSHOP &amp; IT WORKSHOP</t>
  </si>
  <si>
    <t>R161232</t>
  </si>
  <si>
    <t>ELEMENTS OF MECHANICAL ENGINEERING</t>
  </si>
  <si>
    <t>16NU1A0104</t>
  </si>
  <si>
    <t>16NU1A0106</t>
  </si>
  <si>
    <t>R161209</t>
  </si>
  <si>
    <t>R161210</t>
  </si>
  <si>
    <t>16NU1A0344</t>
  </si>
  <si>
    <t>16NU1A0347</t>
  </si>
  <si>
    <t>R161214</t>
  </si>
  <si>
    <t>ELECTRICAL AND MECHANICAL TECHNOLOGY</t>
  </si>
  <si>
    <t>R161211</t>
  </si>
  <si>
    <t>APPLIED CHEMISTRY</t>
  </si>
  <si>
    <t>R161213</t>
  </si>
  <si>
    <t>DATA STRUCTURES</t>
  </si>
  <si>
    <t>R161216</t>
  </si>
  <si>
    <t>ENGINEERING MECHANICS</t>
  </si>
  <si>
    <t>R161212</t>
  </si>
  <si>
    <t>ENVIRONMENTAL STUDIES</t>
  </si>
  <si>
    <t>R161215</t>
  </si>
  <si>
    <t>OBJECT ORIENTED PROGRAMMING THROUGH C++</t>
  </si>
  <si>
    <t>17NU1A0101</t>
  </si>
  <si>
    <t>17NU1A0201</t>
  </si>
  <si>
    <t>R161207</t>
  </si>
  <si>
    <t>APPLIED PHYSICS</t>
  </si>
  <si>
    <t>R161208</t>
  </si>
  <si>
    <t>ELECTRICAL CIRCUIT ANALYSIS - I</t>
  </si>
  <si>
    <t>R161225</t>
  </si>
  <si>
    <t>APPLIED/ENGINEERING PHYSICS LABORATORY</t>
  </si>
  <si>
    <t>17NU1A0202</t>
  </si>
  <si>
    <t>17NU1A0203</t>
  </si>
  <si>
    <t>17NU1A0204</t>
  </si>
  <si>
    <t>17NU1A0205</t>
  </si>
  <si>
    <t>17NU1A0206</t>
  </si>
  <si>
    <t>17NU1A0207</t>
  </si>
  <si>
    <t>17NU1A0301</t>
  </si>
  <si>
    <t>17NU1A0302</t>
  </si>
  <si>
    <t>17NU1A0303</t>
  </si>
  <si>
    <t>17NU1A0304</t>
  </si>
  <si>
    <t>17NU1A0305</t>
  </si>
  <si>
    <t>17NU1A0306</t>
  </si>
  <si>
    <t>17NU1A0307</t>
  </si>
  <si>
    <t>17NU1A0308</t>
  </si>
  <si>
    <t>17NU1A0309</t>
  </si>
  <si>
    <t>17NU1A0310</t>
  </si>
  <si>
    <t>17NU1A0311</t>
  </si>
  <si>
    <t>17NU1A0312</t>
  </si>
  <si>
    <t>17NU1A0313</t>
  </si>
  <si>
    <t>17NU1A0314</t>
  </si>
  <si>
    <t>17NU1A0315</t>
  </si>
  <si>
    <t>17NU1A0316</t>
  </si>
  <si>
    <t>17NU1A0317</t>
  </si>
  <si>
    <t>17NU1A0318</t>
  </si>
  <si>
    <t>17NU1A0319</t>
  </si>
  <si>
    <t>17NU1A0320</t>
  </si>
  <si>
    <t>17NU1A0321</t>
  </si>
  <si>
    <t>17NU1A0322</t>
  </si>
  <si>
    <t>17NU1A0323</t>
  </si>
  <si>
    <t>17NU1A0324</t>
  </si>
  <si>
    <t>17NU1A0325</t>
  </si>
  <si>
    <t>17NU1A0326</t>
  </si>
  <si>
    <t>17NU1A0327</t>
  </si>
  <si>
    <t>17NU1A0328</t>
  </si>
  <si>
    <t>17NU1A0329</t>
  </si>
  <si>
    <t>17NU1A0330</t>
  </si>
  <si>
    <t>17NU1A0331</t>
  </si>
  <si>
    <t>17NU1A0332</t>
  </si>
  <si>
    <t>17NU1A0333</t>
  </si>
  <si>
    <t>17NU1A0334</t>
  </si>
  <si>
    <t>17NU1A0335</t>
  </si>
  <si>
    <t>17NU1A0336</t>
  </si>
  <si>
    <t>17NU1A0337</t>
  </si>
  <si>
    <t>17NU1A0338</t>
  </si>
  <si>
    <t>17NU1A0339</t>
  </si>
  <si>
    <t>17NU1A0340</t>
  </si>
  <si>
    <t>17NU1A0341</t>
  </si>
  <si>
    <t>17NU1A0342</t>
  </si>
  <si>
    <t>17NU1A0343</t>
  </si>
  <si>
    <t>17NU1A0344</t>
  </si>
  <si>
    <t>17NU1A0345</t>
  </si>
  <si>
    <t>17NU1A0346</t>
  </si>
  <si>
    <t>17NU1A0347</t>
  </si>
  <si>
    <t>17NU1A0348</t>
  </si>
  <si>
    <t>17NU1A0349</t>
  </si>
  <si>
    <t>17NU1A0351</t>
  </si>
  <si>
    <t>17NU1A0401</t>
  </si>
  <si>
    <t>R161227</t>
  </si>
  <si>
    <t>APPLIED/ENGINEERING CHEMISTRY LABORATORY</t>
  </si>
  <si>
    <t>R161228</t>
  </si>
  <si>
    <t>COMPUTER  PROGRAMMING LAB</t>
  </si>
  <si>
    <t>17NU1A0402</t>
  </si>
  <si>
    <t>17NU1A0403</t>
  </si>
  <si>
    <t>17NU1A0404</t>
  </si>
  <si>
    <t>17NU1A0405</t>
  </si>
  <si>
    <t>17NU1A0406</t>
  </si>
  <si>
    <t>17NU1A0407</t>
  </si>
  <si>
    <t>17NU1A0408</t>
  </si>
  <si>
    <t>17NU1A0409</t>
  </si>
  <si>
    <t>17NU1A0410</t>
  </si>
  <si>
    <t>17NU1A0411</t>
  </si>
  <si>
    <t>17NU1A0412</t>
  </si>
  <si>
    <t>17NU1A0413</t>
  </si>
  <si>
    <t>17NU1A0414</t>
  </si>
  <si>
    <t>17NU1A0415</t>
  </si>
  <si>
    <t>17NU1A0416</t>
  </si>
  <si>
    <t>17NU1A0417</t>
  </si>
  <si>
    <t>17NU1A0418</t>
  </si>
  <si>
    <t>17NU1A0419</t>
  </si>
  <si>
    <t>17NU1A0420</t>
  </si>
  <si>
    <t>17NU1A0421</t>
  </si>
  <si>
    <t>17NU1A0422</t>
  </si>
  <si>
    <t>17NU1A0423</t>
  </si>
  <si>
    <t>17NU1A0424</t>
  </si>
  <si>
    <t>17NU1A0425</t>
  </si>
  <si>
    <t>17NU1A0426</t>
  </si>
  <si>
    <t>17NU1A0427</t>
  </si>
  <si>
    <t>17NU1A0428</t>
  </si>
  <si>
    <t>17NU1A0430</t>
  </si>
  <si>
    <t>17NU1A0431</t>
  </si>
  <si>
    <t>17NU1A0432</t>
  </si>
  <si>
    <t>17NU1A0433</t>
  </si>
  <si>
    <t>17NU1A0434</t>
  </si>
  <si>
    <t>17NU1A0435</t>
  </si>
  <si>
    <t>17NU1A0436</t>
  </si>
  <si>
    <t>17NU1A0437</t>
  </si>
  <si>
    <t>17NU1A0438</t>
  </si>
  <si>
    <t>17NU1A0439</t>
  </si>
  <si>
    <t>17NU1A0440</t>
  </si>
  <si>
    <t>17NU1A0441</t>
  </si>
  <si>
    <t>17NU1A0442</t>
  </si>
  <si>
    <t>17NU1A0501</t>
  </si>
  <si>
    <t>R161229</t>
  </si>
  <si>
    <t>OBJECT ORIENTED PROGRAMMING LAB</t>
  </si>
  <si>
    <t>17NU1A0502</t>
  </si>
  <si>
    <t>17NU1A0503</t>
  </si>
  <si>
    <t>17NU1A0504</t>
  </si>
  <si>
    <t>17NU1A0505</t>
  </si>
  <si>
    <t>17NU1A0506</t>
  </si>
  <si>
    <t>17NU1A0507</t>
  </si>
  <si>
    <t>17NU1A0508</t>
  </si>
  <si>
    <t>17NU1A0509</t>
  </si>
  <si>
    <t>17NU1A0510</t>
  </si>
  <si>
    <t>17NU1A0511</t>
  </si>
  <si>
    <t>17NU1A0512</t>
  </si>
  <si>
    <t>17NU1A0513</t>
  </si>
  <si>
    <t>17NU1A0514</t>
  </si>
  <si>
    <t>17NU1A0515</t>
  </si>
  <si>
    <t>17NU1A0516</t>
  </si>
  <si>
    <t>17NU1A0517</t>
  </si>
  <si>
    <t>17NU1A0518</t>
  </si>
  <si>
    <t>17NU1A0519</t>
  </si>
  <si>
    <t>17NU1A0520</t>
  </si>
  <si>
    <t>17NU1A0521</t>
  </si>
  <si>
    <t>17NU1A0522</t>
  </si>
  <si>
    <t>17NU1A0523</t>
  </si>
  <si>
    <t>17NU1A0524</t>
  </si>
  <si>
    <t>17NU1A0525</t>
  </si>
  <si>
    <t>17NU1A0526</t>
  </si>
  <si>
    <t>17NU1A0527</t>
  </si>
  <si>
    <t>17NU1A0528</t>
  </si>
  <si>
    <t>17NU1A0529</t>
  </si>
  <si>
    <t>17NU1A0530</t>
  </si>
  <si>
    <t>17NU1A0531</t>
  </si>
  <si>
    <t>17NU1A0532</t>
  </si>
  <si>
    <t>17NU1A0533</t>
  </si>
  <si>
    <t>17NU1A0534</t>
  </si>
  <si>
    <t>17NU1A0536</t>
  </si>
  <si>
    <t>17NU1A0537</t>
  </si>
  <si>
    <t>17NU1A0538</t>
  </si>
  <si>
    <t>17NU1A0539</t>
  </si>
  <si>
    <t>17NU1A0540</t>
  </si>
  <si>
    <t>17NU1A0541</t>
  </si>
  <si>
    <t>17NU1A0542</t>
  </si>
  <si>
    <t>17NU1A0543</t>
  </si>
  <si>
    <t>17NU1A0544</t>
  </si>
  <si>
    <t>17NU1A0545</t>
  </si>
  <si>
    <t>17NU1A0546</t>
  </si>
  <si>
    <t>17NU1A0547</t>
  </si>
  <si>
    <t>17NU1A0548</t>
  </si>
  <si>
    <t>17NU1A0549</t>
  </si>
  <si>
    <t>17NU1A0550</t>
  </si>
  <si>
    <t>17NU1A0551</t>
  </si>
  <si>
    <t>17NU1A0552</t>
  </si>
  <si>
    <t>17NU1A0553</t>
  </si>
  <si>
    <t>17NU1A0554</t>
  </si>
  <si>
    <t>17NU1A0555</t>
  </si>
  <si>
    <t>17NU1A0556</t>
  </si>
  <si>
    <t>I B.TECH II-SEM (R16) REGULAR RESULT ANALYSIS</t>
  </si>
  <si>
    <t>2017-2021 BATCH - EXAMINATION HELD DURING  MAY - 2018</t>
  </si>
  <si>
    <t>BASIC ELECTRICAL AND ELECTRONICS ENGINEERING</t>
  </si>
  <si>
    <t>DEPARTMENT OF MECH</t>
  </si>
  <si>
    <t>DEPARTMENT OF CSE</t>
  </si>
  <si>
    <t>I B.TECH II SEMESTER BRANCH WISE TOPPERS</t>
  </si>
  <si>
    <t>(2017-2021 BATCH)</t>
  </si>
  <si>
    <t>I B.Tech [R16] II Semester Regulr Examinations MAY - 2018 (2017-2021 BATCH)</t>
  </si>
  <si>
    <t>CIVIL (Total Attended : 04, No.of.Pass : 00  , Branch Pass Percentage :00.00% )</t>
  </si>
  <si>
    <t>EEE (Total Attended : 07 , No.of.Pass : 01 , Branch Pass Percentage : 14.29% )</t>
  </si>
  <si>
    <t>MECH BRANCH</t>
  </si>
  <si>
    <t>MECH (Total Attended : 52 , No.of.Pass : 16 , Branch Pass Percentage :  30.77% )</t>
  </si>
  <si>
    <t>CSE BRANCH</t>
  </si>
  <si>
    <t>CSE (Total Attended : 55 , No.of.Pass : 22 , Branch Pass Percentage : 40.00% )</t>
  </si>
  <si>
    <t>2016 BATCH (1-2) APR/MAY-2017</t>
  </si>
  <si>
    <t>2015 BATCH (1-2) APR/MAY-2016</t>
  </si>
  <si>
    <t>MECH</t>
  </si>
  <si>
    <t>CSE</t>
  </si>
  <si>
    <t>KANCHERLA SAI KUMAR</t>
  </si>
  <si>
    <t>ARIGI HARSHA VARDHAN</t>
  </si>
  <si>
    <t>DARAKANI VENKATA CHAKRAVARTHI</t>
  </si>
  <si>
    <t>GOTTUMUKKALA SAI KARTIKEYA NARASIMHA VARMA</t>
  </si>
  <si>
    <t>T KALYAN KUMAR</t>
  </si>
  <si>
    <t>PARAPATHI SAI LOKESH REDDY</t>
  </si>
  <si>
    <t>DUSI VICTORIYA RANI</t>
  </si>
  <si>
    <t>PULLURI BHARGAVI SAI PUJITHA</t>
  </si>
  <si>
    <t>REDDI MAHESH KUMAR</t>
  </si>
  <si>
    <t>INDUKURI HARI DHAR VARMA</t>
  </si>
  <si>
    <t>NAGISETTY CHAITANYA</t>
  </si>
  <si>
    <t>SURESH MOIDA</t>
  </si>
  <si>
    <t>GUDE URMILA</t>
  </si>
  <si>
    <t>NAMBURI NIKHIL VARMA</t>
  </si>
  <si>
    <t>SATYAVARAPU MANASA</t>
  </si>
  <si>
    <t>SEERAPU SANDHYA RANI</t>
  </si>
  <si>
    <t>K.MANOJ KUMAR</t>
  </si>
  <si>
    <t>P.PARIPURNACHARI</t>
  </si>
  <si>
    <t>M.G.VARAPRASAD</t>
  </si>
  <si>
    <t>B.SRINIVASA RAO</t>
  </si>
  <si>
    <t>CH.PRANEETHRAJ</t>
  </si>
  <si>
    <t>B.V.VEERANJANEYULU</t>
  </si>
  <si>
    <t>CH.VENKATA LAKSHMI</t>
  </si>
  <si>
    <t>B.K.MAHESWARA RAO</t>
  </si>
  <si>
    <t>E.MADHAVI</t>
  </si>
  <si>
    <t>D.APARNA</t>
  </si>
  <si>
    <t>M.PRASANTHI</t>
  </si>
  <si>
    <t>K.RAM PRASAD</t>
  </si>
  <si>
    <t>DR.V.KRISHNA</t>
  </si>
  <si>
    <t>DR.B.SYAM KUMAR</t>
  </si>
  <si>
    <t>P.SWARNALATHA</t>
  </si>
  <si>
    <t>J.SURESH KUMAR</t>
  </si>
  <si>
    <t>S.SANYASI RAO</t>
  </si>
  <si>
    <t>V.V.RAVI KUMAR/K.M.M.TARAKESH</t>
  </si>
  <si>
    <t>2017 BATCH (1-1) NOV/DEC-2017</t>
  </si>
  <si>
    <t>ECE (Total Attended : 41   , No.of.Pass : 15  , Branch Pass Percentage : 36.59%  )</t>
  </si>
  <si>
    <t>J.SURESH KUMAR/B.MAHALAXMI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</si>
</sst>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8"/>
      <name val="Verdana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  <font>
      <b/>
      <u val="single"/>
      <sz val="13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2" fontId="4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43" fillId="0" borderId="13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2" fontId="47" fillId="0" borderId="13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2" fontId="47" fillId="0" borderId="13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2" fontId="43" fillId="0" borderId="14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2" fontId="43" fillId="0" borderId="14" xfId="0" applyNumberFormat="1" applyFont="1" applyFill="1" applyBorder="1" applyAlignment="1">
      <alignment horizontal="center" vertical="center"/>
    </xf>
    <xf numFmtId="2" fontId="43" fillId="0" borderId="17" xfId="0" applyNumberFormat="1" applyFont="1" applyFill="1" applyBorder="1" applyAlignment="1">
      <alignment horizontal="center" vertical="center"/>
    </xf>
    <xf numFmtId="2" fontId="43" fillId="0" borderId="12" xfId="0" applyNumberFormat="1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2" fontId="43" fillId="0" borderId="15" xfId="0" applyNumberFormat="1" applyFont="1" applyFill="1" applyBorder="1" applyAlignment="1">
      <alignment horizontal="center" vertical="center"/>
    </xf>
    <xf numFmtId="2" fontId="43" fillId="0" borderId="16" xfId="0" applyNumberFormat="1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 wrapText="1"/>
    </xf>
    <xf numFmtId="2" fontId="43" fillId="0" borderId="15" xfId="0" applyNumberFormat="1" applyFont="1" applyFill="1" applyBorder="1" applyAlignment="1">
      <alignment horizontal="center" vertical="center" wrapText="1"/>
    </xf>
    <xf numFmtId="2" fontId="43" fillId="0" borderId="16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31</xdr:col>
      <xdr:colOff>352425</xdr:colOff>
      <xdr:row>4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248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31</xdr:col>
      <xdr:colOff>323850</xdr:colOff>
      <xdr:row>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9220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31</xdr:col>
      <xdr:colOff>171450</xdr:colOff>
      <xdr:row>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772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31</xdr:col>
      <xdr:colOff>57150</xdr:colOff>
      <xdr:row>4</xdr:row>
      <xdr:rowOff>180975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861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66675</xdr:rowOff>
    </xdr:from>
    <xdr:to>
      <xdr:col>31</xdr:col>
      <xdr:colOff>161925</xdr:colOff>
      <xdr:row>4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850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38100</xdr:rowOff>
    </xdr:from>
    <xdr:to>
      <xdr:col>6</xdr:col>
      <xdr:colOff>219075</xdr:colOff>
      <xdr:row>4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6238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5</xdr:col>
      <xdr:colOff>619125</xdr:colOff>
      <xdr:row>3</xdr:row>
      <xdr:rowOff>190500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4991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26"/>
  <sheetViews>
    <sheetView zoomScalePageLayoutView="0" workbookViewId="0" topLeftCell="A1">
      <selection activeCell="AE23" sqref="AE23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9" width="3.8515625" style="0" customWidth="1"/>
    <col min="30" max="30" width="7.421875" style="0" bestFit="1" customWidth="1"/>
    <col min="31" max="31" width="6.57421875" style="0" bestFit="1" customWidth="1"/>
    <col min="32" max="32" width="8.00390625" style="0" bestFit="1" customWidth="1"/>
  </cols>
  <sheetData>
    <row r="6" spans="1:31" ht="15.7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 ht="15.75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ht="17.25">
      <c r="A8" s="57" t="s">
        <v>246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ht="17.25">
      <c r="A9" s="57" t="s">
        <v>247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2" ht="65.25" customHeight="1">
      <c r="A10" s="58" t="s">
        <v>4</v>
      </c>
      <c r="B10" s="58" t="s">
        <v>5</v>
      </c>
      <c r="C10" s="61" t="s">
        <v>45</v>
      </c>
      <c r="D10" s="62"/>
      <c r="E10" s="63"/>
      <c r="F10" s="61" t="s">
        <v>47</v>
      </c>
      <c r="G10" s="62"/>
      <c r="H10" s="63"/>
      <c r="I10" s="61" t="s">
        <v>49</v>
      </c>
      <c r="J10" s="62"/>
      <c r="K10" s="63"/>
      <c r="L10" s="61" t="s">
        <v>51</v>
      </c>
      <c r="M10" s="62"/>
      <c r="N10" s="63"/>
      <c r="O10" s="61" t="s">
        <v>53</v>
      </c>
      <c r="P10" s="62"/>
      <c r="Q10" s="63"/>
      <c r="R10" s="61" t="s">
        <v>55</v>
      </c>
      <c r="S10" s="62"/>
      <c r="T10" s="63"/>
      <c r="U10" s="61" t="s">
        <v>57</v>
      </c>
      <c r="V10" s="62"/>
      <c r="W10" s="63"/>
      <c r="X10" s="61" t="s">
        <v>59</v>
      </c>
      <c r="Y10" s="62"/>
      <c r="Z10" s="63"/>
      <c r="AA10" s="61" t="s">
        <v>61</v>
      </c>
      <c r="AB10" s="62"/>
      <c r="AC10" s="63"/>
      <c r="AD10" s="59" t="s">
        <v>0</v>
      </c>
      <c r="AE10" s="59" t="s">
        <v>6</v>
      </c>
      <c r="AF10" s="59" t="s">
        <v>42</v>
      </c>
    </row>
    <row r="11" spans="1:32" ht="15">
      <c r="A11" s="58"/>
      <c r="B11" s="58"/>
      <c r="C11" s="1" t="s">
        <v>8</v>
      </c>
      <c r="D11" s="1" t="s">
        <v>1</v>
      </c>
      <c r="E11" s="25" t="s">
        <v>33</v>
      </c>
      <c r="F11" s="1" t="s">
        <v>8</v>
      </c>
      <c r="G11" s="1" t="s">
        <v>1</v>
      </c>
      <c r="H11" s="25" t="s">
        <v>33</v>
      </c>
      <c r="I11" s="1" t="s">
        <v>8</v>
      </c>
      <c r="J11" s="1" t="s">
        <v>1</v>
      </c>
      <c r="K11" s="25" t="s">
        <v>33</v>
      </c>
      <c r="L11" s="1" t="s">
        <v>8</v>
      </c>
      <c r="M11" s="1" t="s">
        <v>1</v>
      </c>
      <c r="N11" s="25" t="s">
        <v>33</v>
      </c>
      <c r="O11" s="1" t="s">
        <v>8</v>
      </c>
      <c r="P11" s="1" t="s">
        <v>1</v>
      </c>
      <c r="Q11" s="25" t="s">
        <v>33</v>
      </c>
      <c r="R11" s="1" t="s">
        <v>8</v>
      </c>
      <c r="S11" s="1" t="s">
        <v>1</v>
      </c>
      <c r="T11" s="25" t="s">
        <v>33</v>
      </c>
      <c r="U11" s="1" t="s">
        <v>8</v>
      </c>
      <c r="V11" s="1" t="s">
        <v>1</v>
      </c>
      <c r="W11" s="25" t="s">
        <v>33</v>
      </c>
      <c r="X11" s="45" t="s">
        <v>8</v>
      </c>
      <c r="Y11" s="45" t="s">
        <v>1</v>
      </c>
      <c r="Z11" s="45" t="s">
        <v>33</v>
      </c>
      <c r="AA11" s="1" t="s">
        <v>8</v>
      </c>
      <c r="AB11" s="1" t="s">
        <v>1</v>
      </c>
      <c r="AC11" s="25" t="s">
        <v>33</v>
      </c>
      <c r="AD11" s="60"/>
      <c r="AE11" s="60"/>
      <c r="AF11" s="60"/>
    </row>
    <row r="12" spans="1:32" ht="15">
      <c r="A12" s="2">
        <v>1</v>
      </c>
      <c r="B12" s="2" t="s">
        <v>43</v>
      </c>
      <c r="C12" s="2" t="s">
        <v>1</v>
      </c>
      <c r="D12" s="2">
        <v>3</v>
      </c>
      <c r="E12" s="2">
        <f>IF(C12="C",6,IF(C12="B",7,IF(C12="D",5,IF(C12="A",8,IF(C12="S",9,IF(C12="O",10,IF(C12="F",0)))))))</f>
        <v>6</v>
      </c>
      <c r="F12" s="2" t="s">
        <v>35</v>
      </c>
      <c r="G12" s="2">
        <v>0</v>
      </c>
      <c r="H12" s="2">
        <f>IF(F12="C",6,IF(F12="B",7,IF(F12="D",5,IF(F12="A",8,IF(F12="S",9,IF(F12="O",10,IF(F12="F",0)))))))</f>
        <v>0</v>
      </c>
      <c r="I12" s="2" t="s">
        <v>35</v>
      </c>
      <c r="J12" s="2">
        <v>0</v>
      </c>
      <c r="K12" s="2">
        <f>IF(I12="C",6,IF(I12="B",7,IF(I12="D",5,IF(I12="A",8,IF(I12="S",9,IF(I12="O",10,IF(I12="F",0)))))))</f>
        <v>0</v>
      </c>
      <c r="L12" s="2" t="s">
        <v>35</v>
      </c>
      <c r="M12" s="2">
        <v>0</v>
      </c>
      <c r="N12" s="2">
        <f>IF(L12="C",6,IF(L12="B",7,IF(L12="D",5,IF(L12="A",8,IF(L12="S",9,IF(L12="O",10,IF(L12="F",0)))))))</f>
        <v>0</v>
      </c>
      <c r="O12" s="2" t="s">
        <v>35</v>
      </c>
      <c r="P12" s="2">
        <v>0</v>
      </c>
      <c r="Q12" s="2">
        <f>IF(O12="C",6,IF(O12="B",7,IF(O12="D",5,IF(O12="A",8,IF(O12="S",9,IF(O12="O",10,IF(O12="F",0)))))))</f>
        <v>0</v>
      </c>
      <c r="R12" s="2" t="s">
        <v>40</v>
      </c>
      <c r="S12" s="2">
        <v>2</v>
      </c>
      <c r="T12" s="2">
        <f>IF(R12="C",6,IF(R12="B",7,IF(R12="D",5,IF(R12="A",8,IF(R12="S",9,IF(R12="O",10,IF(R12="F",0)))))))</f>
        <v>9</v>
      </c>
      <c r="U12" s="2" t="s">
        <v>1</v>
      </c>
      <c r="V12" s="2">
        <v>2</v>
      </c>
      <c r="W12" s="2">
        <f>IF(U12="C",6,IF(U12="B",7,IF(U12="D",5,IF(U12="A",8,IF(U12="S",9,IF(U12="O",10,IF(U12="F",0)))))))</f>
        <v>6</v>
      </c>
      <c r="X12" s="2" t="s">
        <v>40</v>
      </c>
      <c r="Y12" s="2">
        <v>2</v>
      </c>
      <c r="Z12" s="2">
        <f>IF(X12="C",6,IF(X12="B",7,IF(X12="D",5,IF(X12="A",8,IF(X12="S",9,IF(X12="O",10,IF(X12="F",0)))))))</f>
        <v>9</v>
      </c>
      <c r="AA12" s="2" t="s">
        <v>35</v>
      </c>
      <c r="AB12" s="2">
        <v>0</v>
      </c>
      <c r="AC12" s="2">
        <f>IF(AA12="C",6,IF(AA12="B",7,IF(AA12="D",5,IF(AA12="A",8,IF(AA12="S",9,IF(AA12="O",10,IF(AA12="F",0)))))))</f>
        <v>0</v>
      </c>
      <c r="AD12" s="2">
        <f>SUM(D12,G12,J12,M12,P12,S12,V12,Y12,AB12)</f>
        <v>9</v>
      </c>
      <c r="AE12" s="2">
        <v>5</v>
      </c>
      <c r="AF12" s="9">
        <v>7.333333333333333</v>
      </c>
    </row>
    <row r="13" spans="1:32" ht="15">
      <c r="A13" s="2">
        <v>2</v>
      </c>
      <c r="B13" s="2" t="s">
        <v>62</v>
      </c>
      <c r="C13" s="2" t="s">
        <v>36</v>
      </c>
      <c r="D13" s="2">
        <v>3</v>
      </c>
      <c r="E13" s="2">
        <f>IF(C13="C",6,IF(C13="B",7,IF(C13="D",5,IF(C13="A",8,IF(C13="S",9,IF(C13="O",10,IF(C13="F",0)))))))</f>
        <v>5</v>
      </c>
      <c r="F13" s="2" t="s">
        <v>35</v>
      </c>
      <c r="G13" s="2">
        <v>0</v>
      </c>
      <c r="H13" s="2">
        <f>IF(F13="C",6,IF(F13="B",7,IF(F13="D",5,IF(F13="A",8,IF(F13="S",9,IF(F13="O",10,IF(F13="F",0)))))))</f>
        <v>0</v>
      </c>
      <c r="I13" s="2" t="s">
        <v>35</v>
      </c>
      <c r="J13" s="2">
        <v>0</v>
      </c>
      <c r="K13" s="2">
        <f>IF(I13="C",6,IF(I13="B",7,IF(I13="D",5,IF(I13="A",8,IF(I13="S",9,IF(I13="O",10,IF(I13="F",0)))))))</f>
        <v>0</v>
      </c>
      <c r="L13" s="2" t="s">
        <v>35</v>
      </c>
      <c r="M13" s="2">
        <v>0</v>
      </c>
      <c r="N13" s="2">
        <f>IF(L13="C",6,IF(L13="B",7,IF(L13="D",5,IF(L13="A",8,IF(L13="S",9,IF(L13="O",10,IF(L13="F",0)))))))</f>
        <v>0</v>
      </c>
      <c r="O13" s="2" t="s">
        <v>35</v>
      </c>
      <c r="P13" s="2">
        <v>0</v>
      </c>
      <c r="Q13" s="2">
        <f>IF(O13="C",6,IF(O13="B",7,IF(O13="D",5,IF(O13="A",8,IF(O13="S",9,IF(O13="O",10,IF(O13="F",0)))))))</f>
        <v>0</v>
      </c>
      <c r="R13" s="2" t="s">
        <v>40</v>
      </c>
      <c r="S13" s="2">
        <v>2</v>
      </c>
      <c r="T13" s="2">
        <f>IF(R13="C",6,IF(R13="B",7,IF(R13="D",5,IF(R13="A",8,IF(R13="S",9,IF(R13="O",10,IF(R13="F",0)))))))</f>
        <v>9</v>
      </c>
      <c r="U13" s="2" t="s">
        <v>40</v>
      </c>
      <c r="V13" s="2">
        <v>2</v>
      </c>
      <c r="W13" s="2">
        <f>IF(U13="C",6,IF(U13="B",7,IF(U13="D",5,IF(U13="A",8,IF(U13="S",9,IF(U13="O",10,IF(U13="F",0)))))))</f>
        <v>9</v>
      </c>
      <c r="X13" s="2" t="s">
        <v>40</v>
      </c>
      <c r="Y13" s="2">
        <v>2</v>
      </c>
      <c r="Z13" s="2">
        <f>IF(X13="C",6,IF(X13="B",7,IF(X13="D",5,IF(X13="A",8,IF(X13="S",9,IF(X13="O",10,IF(X13="F",0)))))))</f>
        <v>9</v>
      </c>
      <c r="AA13" s="2" t="s">
        <v>1</v>
      </c>
      <c r="AB13" s="2">
        <v>3</v>
      </c>
      <c r="AC13" s="2">
        <f>IF(AA13="C",6,IF(AA13="B",7,IF(AA13="D",5,IF(AA13="A",8,IF(AA13="S",9,IF(AA13="O",10,IF(AA13="F",0)))))))</f>
        <v>6</v>
      </c>
      <c r="AD13" s="2">
        <f>SUM(D13,G13,J13,M13,P13,S13,V13,Y13,AB13)</f>
        <v>12</v>
      </c>
      <c r="AE13" s="2">
        <v>4</v>
      </c>
      <c r="AF13" s="9">
        <v>7.25</v>
      </c>
    </row>
    <row r="14" spans="1:32" ht="15">
      <c r="A14" s="2">
        <v>3</v>
      </c>
      <c r="B14" s="2" t="s">
        <v>63</v>
      </c>
      <c r="C14" s="2" t="s">
        <v>35</v>
      </c>
      <c r="D14" s="2">
        <v>0</v>
      </c>
      <c r="E14" s="2">
        <f>IF(C14="C",6,IF(C14="B",7,IF(C14="D",5,IF(C14="A",8,IF(C14="S",9,IF(C14="O",10,IF(C14="F",0)))))))</f>
        <v>0</v>
      </c>
      <c r="F14" s="2" t="s">
        <v>41</v>
      </c>
      <c r="G14" s="2">
        <v>0</v>
      </c>
      <c r="H14" s="2">
        <v>0</v>
      </c>
      <c r="I14" s="2" t="s">
        <v>41</v>
      </c>
      <c r="J14" s="2">
        <v>0</v>
      </c>
      <c r="K14" s="2">
        <v>0</v>
      </c>
      <c r="L14" s="2" t="s">
        <v>35</v>
      </c>
      <c r="M14" s="2">
        <v>0</v>
      </c>
      <c r="N14" s="2">
        <f>IF(L14="C",6,IF(L14="B",7,IF(L14="D",5,IF(L14="A",8,IF(L14="S",9,IF(L14="O",10,IF(L14="F",0)))))))</f>
        <v>0</v>
      </c>
      <c r="O14" s="2" t="s">
        <v>35</v>
      </c>
      <c r="P14" s="2">
        <v>0</v>
      </c>
      <c r="Q14" s="2">
        <f>IF(O14="C",6,IF(O14="B",7,IF(O14="D",5,IF(O14="A",8,IF(O14="S",9,IF(O14="O",10,IF(O14="F",0)))))))</f>
        <v>0</v>
      </c>
      <c r="R14" s="2" t="s">
        <v>37</v>
      </c>
      <c r="S14" s="2">
        <v>2</v>
      </c>
      <c r="T14" s="2">
        <f>IF(R14="C",6,IF(R14="B",7,IF(R14="D",5,IF(R14="A",8,IF(R14="S",9,IF(R14="O",10,IF(R14="F",0)))))))</f>
        <v>8</v>
      </c>
      <c r="U14" s="2" t="s">
        <v>37</v>
      </c>
      <c r="V14" s="2">
        <v>2</v>
      </c>
      <c r="W14" s="2">
        <f>IF(U14="C",6,IF(U14="B",7,IF(U14="D",5,IF(U14="A",8,IF(U14="S",9,IF(U14="O",10,IF(U14="F",0)))))))</f>
        <v>8</v>
      </c>
      <c r="X14" s="2" t="s">
        <v>40</v>
      </c>
      <c r="Y14" s="2">
        <v>2</v>
      </c>
      <c r="Z14" s="2">
        <f>IF(X14="C",6,IF(X14="B",7,IF(X14="D",5,IF(X14="A",8,IF(X14="S",9,IF(X14="O",10,IF(X14="F",0)))))))</f>
        <v>9</v>
      </c>
      <c r="AA14" s="2" t="s">
        <v>35</v>
      </c>
      <c r="AB14" s="2">
        <v>0</v>
      </c>
      <c r="AC14" s="2">
        <f>IF(AA14="C",6,IF(AA14="B",7,IF(AA14="D",5,IF(AA14="A",8,IF(AA14="S",9,IF(AA14="O",10,IF(AA14="F",0)))))))</f>
        <v>0</v>
      </c>
      <c r="AD14" s="2">
        <f>SUM(D14,G14,J14,M14,P14,S14,V14,Y14,AB14)</f>
        <v>6</v>
      </c>
      <c r="AE14" s="2">
        <v>6</v>
      </c>
      <c r="AF14" s="9">
        <v>8.333333333333334</v>
      </c>
    </row>
    <row r="15" spans="1:32" ht="15">
      <c r="A15" s="2">
        <v>4</v>
      </c>
      <c r="B15" s="2" t="s">
        <v>80</v>
      </c>
      <c r="C15" s="2" t="s">
        <v>1</v>
      </c>
      <c r="D15" s="2">
        <v>3</v>
      </c>
      <c r="E15" s="2">
        <f>IF(C15="C",6,IF(C15="B",7,IF(C15="D",5,IF(C15="A",8,IF(C15="S",9,IF(C15="O",10,IF(C15="F",0)))))))</f>
        <v>6</v>
      </c>
      <c r="F15" s="2" t="s">
        <v>35</v>
      </c>
      <c r="G15" s="2">
        <v>0</v>
      </c>
      <c r="H15" s="2">
        <f>IF(F15="C",6,IF(F15="B",7,IF(F15="D",5,IF(F15="A",8,IF(F15="S",9,IF(F15="O",10,IF(F15="F",0)))))))</f>
        <v>0</v>
      </c>
      <c r="I15" s="2" t="s">
        <v>35</v>
      </c>
      <c r="J15" s="2">
        <v>0</v>
      </c>
      <c r="K15" s="2">
        <f>IF(I15="C",6,IF(I15="B",7,IF(I15="D",5,IF(I15="A",8,IF(I15="S",9,IF(I15="O",10,IF(I15="F",0)))))))</f>
        <v>0</v>
      </c>
      <c r="L15" s="2" t="s">
        <v>35</v>
      </c>
      <c r="M15" s="2">
        <v>0</v>
      </c>
      <c r="N15" s="2">
        <f>IF(L15="C",6,IF(L15="B",7,IF(L15="D",5,IF(L15="A",8,IF(L15="S",9,IF(L15="O",10,IF(L15="F",0)))))))</f>
        <v>0</v>
      </c>
      <c r="O15" s="2" t="s">
        <v>35</v>
      </c>
      <c r="P15" s="2">
        <v>0</v>
      </c>
      <c r="Q15" s="2">
        <f>IF(O15="C",6,IF(O15="B",7,IF(O15="D",5,IF(O15="A",8,IF(O15="S",9,IF(O15="O",10,IF(O15="F",0)))))))</f>
        <v>0</v>
      </c>
      <c r="R15" s="2" t="s">
        <v>40</v>
      </c>
      <c r="S15" s="2">
        <v>2</v>
      </c>
      <c r="T15" s="2">
        <f>IF(R15="C",6,IF(R15="B",7,IF(R15="D",5,IF(R15="A",8,IF(R15="S",9,IF(R15="O",10,IF(R15="F",0)))))))</f>
        <v>9</v>
      </c>
      <c r="U15" s="2" t="s">
        <v>40</v>
      </c>
      <c r="V15" s="2">
        <v>2</v>
      </c>
      <c r="W15" s="2">
        <f>IF(U15="C",6,IF(U15="B",7,IF(U15="D",5,IF(U15="A",8,IF(U15="S",9,IF(U15="O",10,IF(U15="F",0)))))))</f>
        <v>9</v>
      </c>
      <c r="X15" s="2" t="s">
        <v>40</v>
      </c>
      <c r="Y15" s="2">
        <v>2</v>
      </c>
      <c r="Z15" s="2">
        <f>IF(X15="C",6,IF(X15="B",7,IF(X15="D",5,IF(X15="A",8,IF(X15="S",9,IF(X15="O",10,IF(X15="F",0)))))))</f>
        <v>9</v>
      </c>
      <c r="AA15" s="2" t="s">
        <v>1</v>
      </c>
      <c r="AB15" s="2">
        <v>3</v>
      </c>
      <c r="AC15" s="2">
        <f>IF(AA15="C",6,IF(AA15="B",7,IF(AA15="D",5,IF(AA15="A",8,IF(AA15="S",9,IF(AA15="O",10,IF(AA15="F",0)))))))</f>
        <v>6</v>
      </c>
      <c r="AD15" s="2">
        <f>SUM(D15,G15,J15,M15,P15,S15,V15,Y15,AB15)</f>
        <v>12</v>
      </c>
      <c r="AE15" s="2">
        <v>4</v>
      </c>
      <c r="AF15" s="9">
        <v>7.5</v>
      </c>
    </row>
    <row r="26" spans="34:35" ht="15">
      <c r="AH26" s="43"/>
      <c r="AI26" s="43"/>
    </row>
  </sheetData>
  <sheetProtection/>
  <mergeCells count="18">
    <mergeCell ref="AF10:AF11"/>
    <mergeCell ref="C10:E10"/>
    <mergeCell ref="F10:H10"/>
    <mergeCell ref="I10:K10"/>
    <mergeCell ref="L10:N10"/>
    <mergeCell ref="O10:Q10"/>
    <mergeCell ref="R10:T10"/>
    <mergeCell ref="U10:W10"/>
    <mergeCell ref="AA10:AC10"/>
    <mergeCell ref="AD10:AD11"/>
    <mergeCell ref="A6:AE6"/>
    <mergeCell ref="A7:AE7"/>
    <mergeCell ref="A8:AE8"/>
    <mergeCell ref="A9:AE9"/>
    <mergeCell ref="A10:A11"/>
    <mergeCell ref="B10:B11"/>
    <mergeCell ref="AE10:AE11"/>
    <mergeCell ref="X10:Z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F18"/>
  <sheetViews>
    <sheetView zoomScalePageLayoutView="0" workbookViewId="0" topLeftCell="A4">
      <selection activeCell="AD22" sqref="AD22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9" width="3.7109375" style="0" customWidth="1"/>
    <col min="30" max="30" width="7.421875" style="0" bestFit="1" customWidth="1"/>
    <col min="31" max="31" width="8.57421875" style="0" customWidth="1"/>
  </cols>
  <sheetData>
    <row r="6" spans="1:31" ht="15.7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 ht="15.75">
      <c r="A7" s="56" t="s">
        <v>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ht="17.25">
      <c r="A8" s="57" t="s">
        <v>246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ht="17.25">
      <c r="A9" s="57" t="s">
        <v>247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2" ht="60.75" customHeight="1">
      <c r="A10" s="58" t="s">
        <v>4</v>
      </c>
      <c r="B10" s="58" t="s">
        <v>5</v>
      </c>
      <c r="C10" s="61" t="s">
        <v>45</v>
      </c>
      <c r="D10" s="62"/>
      <c r="E10" s="63"/>
      <c r="F10" s="61" t="s">
        <v>47</v>
      </c>
      <c r="G10" s="62"/>
      <c r="H10" s="63"/>
      <c r="I10" s="61" t="s">
        <v>49</v>
      </c>
      <c r="J10" s="62"/>
      <c r="K10" s="63"/>
      <c r="L10" s="61" t="s">
        <v>53</v>
      </c>
      <c r="M10" s="62"/>
      <c r="N10" s="63"/>
      <c r="O10" s="61" t="s">
        <v>83</v>
      </c>
      <c r="P10" s="62"/>
      <c r="Q10" s="63"/>
      <c r="R10" s="61" t="s">
        <v>85</v>
      </c>
      <c r="S10" s="62"/>
      <c r="T10" s="63"/>
      <c r="U10" s="61" t="s">
        <v>55</v>
      </c>
      <c r="V10" s="62"/>
      <c r="W10" s="63"/>
      <c r="X10" s="61" t="s">
        <v>59</v>
      </c>
      <c r="Y10" s="62"/>
      <c r="Z10" s="63"/>
      <c r="AA10" s="61" t="s">
        <v>87</v>
      </c>
      <c r="AB10" s="62"/>
      <c r="AC10" s="63"/>
      <c r="AD10" s="59" t="s">
        <v>0</v>
      </c>
      <c r="AE10" s="59" t="s">
        <v>6</v>
      </c>
      <c r="AF10" s="59" t="s">
        <v>42</v>
      </c>
    </row>
    <row r="11" spans="1:32" ht="15">
      <c r="A11" s="58"/>
      <c r="B11" s="58"/>
      <c r="C11" s="1" t="s">
        <v>8</v>
      </c>
      <c r="D11" s="1" t="s">
        <v>1</v>
      </c>
      <c r="E11" s="25" t="s">
        <v>33</v>
      </c>
      <c r="F11" s="1" t="s">
        <v>8</v>
      </c>
      <c r="G11" s="1" t="s">
        <v>1</v>
      </c>
      <c r="H11" s="25" t="s">
        <v>33</v>
      </c>
      <c r="I11" s="1" t="s">
        <v>8</v>
      </c>
      <c r="J11" s="1" t="s">
        <v>1</v>
      </c>
      <c r="K11" s="25" t="s">
        <v>33</v>
      </c>
      <c r="L11" s="1" t="s">
        <v>8</v>
      </c>
      <c r="M11" s="1" t="s">
        <v>1</v>
      </c>
      <c r="N11" s="25" t="s">
        <v>33</v>
      </c>
      <c r="O11" s="1" t="s">
        <v>8</v>
      </c>
      <c r="P11" s="1" t="s">
        <v>1</v>
      </c>
      <c r="Q11" s="25" t="s">
        <v>33</v>
      </c>
      <c r="R11" s="1" t="s">
        <v>8</v>
      </c>
      <c r="S11" s="1" t="s">
        <v>1</v>
      </c>
      <c r="T11" s="25" t="s">
        <v>33</v>
      </c>
      <c r="U11" s="1" t="s">
        <v>8</v>
      </c>
      <c r="V11" s="1" t="s">
        <v>1</v>
      </c>
      <c r="W11" s="25" t="s">
        <v>33</v>
      </c>
      <c r="X11" s="46" t="s">
        <v>8</v>
      </c>
      <c r="Y11" s="46" t="s">
        <v>1</v>
      </c>
      <c r="Z11" s="46" t="s">
        <v>33</v>
      </c>
      <c r="AA11" s="1" t="s">
        <v>8</v>
      </c>
      <c r="AB11" s="1" t="s">
        <v>1</v>
      </c>
      <c r="AC11" s="25" t="s">
        <v>33</v>
      </c>
      <c r="AD11" s="60"/>
      <c r="AE11" s="60"/>
      <c r="AF11" s="60"/>
    </row>
    <row r="12" spans="1:32" ht="15">
      <c r="A12" s="2">
        <v>1</v>
      </c>
      <c r="B12" s="2" t="s">
        <v>81</v>
      </c>
      <c r="C12" s="2" t="s">
        <v>38</v>
      </c>
      <c r="D12" s="2">
        <v>3</v>
      </c>
      <c r="E12" s="2">
        <f aca="true" t="shared" si="0" ref="E12:E18">IF(C12="C",6,IF(C12="B",7,IF(C12="D",5,IF(C12="A",8,IF(C12="S",9,IF(C12="O",10,IF(C12="F",0)))))))</f>
        <v>7</v>
      </c>
      <c r="F12" s="2" t="s">
        <v>38</v>
      </c>
      <c r="G12" s="2">
        <v>3</v>
      </c>
      <c r="H12" s="2">
        <f aca="true" t="shared" si="1" ref="H12:H18">IF(F12="C",6,IF(F12="B",7,IF(F12="D",5,IF(F12="A",8,IF(F12="S",9,IF(F12="O",10,IF(F12="F",0)))))))</f>
        <v>7</v>
      </c>
      <c r="I12" s="2" t="s">
        <v>37</v>
      </c>
      <c r="J12" s="2">
        <v>3</v>
      </c>
      <c r="K12" s="2">
        <f aca="true" t="shared" si="2" ref="K12:K18">IF(I12="C",6,IF(I12="B",7,IF(I12="D",5,IF(I12="A",8,IF(I12="S",9,IF(I12="O",10,IF(I12="F",0)))))))</f>
        <v>8</v>
      </c>
      <c r="L12" s="2" t="s">
        <v>39</v>
      </c>
      <c r="M12" s="2">
        <v>3</v>
      </c>
      <c r="N12" s="2">
        <f aca="true" t="shared" si="3" ref="N12:N18">IF(L12="C",6,IF(L12="B",7,IF(L12="D",5,IF(L12="A",8,IF(L12="S",9,IF(L12="O",10,IF(L12="F",0)))))))</f>
        <v>10</v>
      </c>
      <c r="O12" s="2" t="s">
        <v>40</v>
      </c>
      <c r="P12" s="2">
        <v>3</v>
      </c>
      <c r="Q12" s="2">
        <f aca="true" t="shared" si="4" ref="Q12:Q18">IF(O12="C",6,IF(O12="B",7,IF(O12="D",5,IF(O12="A",8,IF(O12="S",9,IF(O12="O",10,IF(O12="F",0)))))))</f>
        <v>9</v>
      </c>
      <c r="R12" s="2" t="s">
        <v>40</v>
      </c>
      <c r="S12" s="2">
        <v>3</v>
      </c>
      <c r="T12" s="2">
        <f aca="true" t="shared" si="5" ref="T12:T18">IF(R12="C",6,IF(R12="B",7,IF(R12="D",5,IF(R12="A",8,IF(R12="S",9,IF(R12="O",10,IF(R12="F",0)))))))</f>
        <v>9</v>
      </c>
      <c r="U12" s="2" t="s">
        <v>39</v>
      </c>
      <c r="V12" s="2">
        <v>2</v>
      </c>
      <c r="W12" s="2">
        <f aca="true" t="shared" si="6" ref="W12:W18">IF(U12="C",6,IF(U12="B",7,IF(U12="D",5,IF(U12="A",8,IF(U12="S",9,IF(U12="O",10,IF(U12="F",0)))))))</f>
        <v>10</v>
      </c>
      <c r="X12" s="2" t="s">
        <v>39</v>
      </c>
      <c r="Y12" s="2">
        <v>2</v>
      </c>
      <c r="Z12" s="2">
        <f aca="true" t="shared" si="7" ref="Z12:Z18">IF(X12="C",6,IF(X12="B",7,IF(X12="D",5,IF(X12="A",8,IF(X12="S",9,IF(X12="O",10,IF(X12="F",0)))))))</f>
        <v>10</v>
      </c>
      <c r="AA12" s="2" t="s">
        <v>39</v>
      </c>
      <c r="AB12" s="2">
        <v>2</v>
      </c>
      <c r="AC12" s="2">
        <f>IF(AA12="C",6,IF(AA12="B",7,IF(AA12="D",5,IF(AA12="A",8,IF(AA12="S",9,IF(AA12="O",10,IF(AA12="F",0)))))))</f>
        <v>10</v>
      </c>
      <c r="AD12" s="2">
        <f>SUM(D12,G12,J12,M12,P12,S12,V12,Y12,AB12)</f>
        <v>24</v>
      </c>
      <c r="AE12" s="2">
        <v>0</v>
      </c>
      <c r="AF12" s="9">
        <v>8.75</v>
      </c>
    </row>
    <row r="13" spans="1:32" ht="15">
      <c r="A13" s="2">
        <v>2</v>
      </c>
      <c r="B13" s="2" t="s">
        <v>88</v>
      </c>
      <c r="C13" s="2" t="s">
        <v>36</v>
      </c>
      <c r="D13" s="2">
        <v>3</v>
      </c>
      <c r="E13" s="2">
        <f t="shared" si="0"/>
        <v>5</v>
      </c>
      <c r="F13" s="2" t="s">
        <v>35</v>
      </c>
      <c r="G13" s="2">
        <v>0</v>
      </c>
      <c r="H13" s="2">
        <f t="shared" si="1"/>
        <v>0</v>
      </c>
      <c r="I13" s="2" t="s">
        <v>36</v>
      </c>
      <c r="J13" s="2">
        <v>3</v>
      </c>
      <c r="K13" s="2">
        <f t="shared" si="2"/>
        <v>5</v>
      </c>
      <c r="L13" s="2" t="s">
        <v>35</v>
      </c>
      <c r="M13" s="2">
        <v>0</v>
      </c>
      <c r="N13" s="2">
        <f t="shared" si="3"/>
        <v>0</v>
      </c>
      <c r="O13" s="2" t="s">
        <v>36</v>
      </c>
      <c r="P13" s="2">
        <v>3</v>
      </c>
      <c r="Q13" s="2">
        <f t="shared" si="4"/>
        <v>5</v>
      </c>
      <c r="R13" s="2" t="s">
        <v>35</v>
      </c>
      <c r="S13" s="2">
        <v>0</v>
      </c>
      <c r="T13" s="2">
        <f t="shared" si="5"/>
        <v>0</v>
      </c>
      <c r="U13" s="2" t="s">
        <v>39</v>
      </c>
      <c r="V13" s="2">
        <v>2</v>
      </c>
      <c r="W13" s="2">
        <f t="shared" si="6"/>
        <v>10</v>
      </c>
      <c r="X13" s="2" t="s">
        <v>40</v>
      </c>
      <c r="Y13" s="2">
        <v>2</v>
      </c>
      <c r="Z13" s="2">
        <f t="shared" si="7"/>
        <v>9</v>
      </c>
      <c r="AA13" s="2" t="s">
        <v>40</v>
      </c>
      <c r="AB13" s="2">
        <v>2</v>
      </c>
      <c r="AC13" s="2">
        <f>IF(AA13="C",6,IF(AA13="B",7,IF(AA13="D",5,IF(AA13="A",8,IF(AA13="S",9,IF(AA13="O",10,IF(AA13="F",0)))))))</f>
        <v>9</v>
      </c>
      <c r="AD13" s="2">
        <f>SUM(D13,G13,J13,M13,P13,S13,V13,Y13,AB13)</f>
        <v>15</v>
      </c>
      <c r="AE13" s="2">
        <v>3</v>
      </c>
      <c r="AF13" s="9">
        <v>6.733333333333333</v>
      </c>
    </row>
    <row r="14" spans="1:32" ht="15">
      <c r="A14" s="2">
        <v>3</v>
      </c>
      <c r="B14" s="2" t="s">
        <v>89</v>
      </c>
      <c r="C14" s="2" t="s">
        <v>38</v>
      </c>
      <c r="D14" s="2">
        <v>3</v>
      </c>
      <c r="E14" s="2">
        <f t="shared" si="0"/>
        <v>7</v>
      </c>
      <c r="F14" s="2" t="s">
        <v>1</v>
      </c>
      <c r="G14" s="2">
        <v>3</v>
      </c>
      <c r="H14" s="2">
        <f t="shared" si="1"/>
        <v>6</v>
      </c>
      <c r="I14" s="2" t="s">
        <v>36</v>
      </c>
      <c r="J14" s="2">
        <v>3</v>
      </c>
      <c r="K14" s="2">
        <f t="shared" si="2"/>
        <v>5</v>
      </c>
      <c r="L14" s="2" t="s">
        <v>35</v>
      </c>
      <c r="M14" s="2">
        <v>0</v>
      </c>
      <c r="N14" s="2">
        <f t="shared" si="3"/>
        <v>0</v>
      </c>
      <c r="O14" s="2" t="s">
        <v>36</v>
      </c>
      <c r="P14" s="2">
        <v>3</v>
      </c>
      <c r="Q14" s="2">
        <f t="shared" si="4"/>
        <v>5</v>
      </c>
      <c r="R14" s="2" t="s">
        <v>1</v>
      </c>
      <c r="S14" s="2">
        <v>3</v>
      </c>
      <c r="T14" s="2">
        <f t="shared" si="5"/>
        <v>6</v>
      </c>
      <c r="U14" s="2" t="s">
        <v>39</v>
      </c>
      <c r="V14" s="2">
        <v>2</v>
      </c>
      <c r="W14" s="2">
        <f t="shared" si="6"/>
        <v>10</v>
      </c>
      <c r="X14" s="2" t="s">
        <v>39</v>
      </c>
      <c r="Y14" s="2">
        <v>2</v>
      </c>
      <c r="Z14" s="2">
        <f t="shared" si="7"/>
        <v>10</v>
      </c>
      <c r="AA14" s="2" t="s">
        <v>40</v>
      </c>
      <c r="AB14" s="2">
        <v>2</v>
      </c>
      <c r="AC14" s="2">
        <f>IF(AA14="C",6,IF(AA14="B",7,IF(AA14="D",5,IF(AA14="A",8,IF(AA14="S",9,IF(AA14="O",10,IF(AA14="F",0)))))))</f>
        <v>9</v>
      </c>
      <c r="AD14" s="2">
        <f>SUM(D14,G14,J14,M14,P14,S14,V14,Y14,AB14)</f>
        <v>21</v>
      </c>
      <c r="AE14" s="2">
        <v>1</v>
      </c>
      <c r="AF14" s="9">
        <v>6.904761904761905</v>
      </c>
    </row>
    <row r="15" spans="1:32" ht="15">
      <c r="A15" s="2">
        <v>4</v>
      </c>
      <c r="B15" s="2" t="s">
        <v>90</v>
      </c>
      <c r="C15" s="2" t="s">
        <v>1</v>
      </c>
      <c r="D15" s="2">
        <v>3</v>
      </c>
      <c r="E15" s="2">
        <f t="shared" si="0"/>
        <v>6</v>
      </c>
      <c r="F15" s="2" t="s">
        <v>38</v>
      </c>
      <c r="G15" s="2">
        <v>3</v>
      </c>
      <c r="H15" s="2">
        <f t="shared" si="1"/>
        <v>7</v>
      </c>
      <c r="I15" s="2" t="s">
        <v>35</v>
      </c>
      <c r="J15" s="2">
        <v>0</v>
      </c>
      <c r="K15" s="2">
        <f t="shared" si="2"/>
        <v>0</v>
      </c>
      <c r="L15" s="2" t="s">
        <v>40</v>
      </c>
      <c r="M15" s="2">
        <v>3</v>
      </c>
      <c r="N15" s="2">
        <f t="shared" si="3"/>
        <v>9</v>
      </c>
      <c r="O15" s="2" t="s">
        <v>1</v>
      </c>
      <c r="P15" s="2">
        <v>3</v>
      </c>
      <c r="Q15" s="2">
        <f t="shared" si="4"/>
        <v>6</v>
      </c>
      <c r="R15" s="2" t="s">
        <v>38</v>
      </c>
      <c r="S15" s="2">
        <v>3</v>
      </c>
      <c r="T15" s="2">
        <f t="shared" si="5"/>
        <v>7</v>
      </c>
      <c r="U15" s="2" t="s">
        <v>39</v>
      </c>
      <c r="V15" s="2">
        <v>2</v>
      </c>
      <c r="W15" s="2">
        <f t="shared" si="6"/>
        <v>10</v>
      </c>
      <c r="X15" s="2" t="s">
        <v>39</v>
      </c>
      <c r="Y15" s="2">
        <v>2</v>
      </c>
      <c r="Z15" s="2">
        <f t="shared" si="7"/>
        <v>10</v>
      </c>
      <c r="AA15" s="2" t="s">
        <v>40</v>
      </c>
      <c r="AB15" s="2">
        <v>2</v>
      </c>
      <c r="AC15" s="2">
        <f>IF(AA15="C",6,IF(AA15="B",7,IF(AA15="D",5,IF(AA15="A",8,IF(AA15="S",9,IF(AA15="O",10,IF(AA15="F",0)))))))</f>
        <v>9</v>
      </c>
      <c r="AD15" s="2">
        <f>SUM(D15,G15,J15,M15,P15,S15,V15,Y15,AB15)</f>
        <v>21</v>
      </c>
      <c r="AE15" s="2">
        <v>1</v>
      </c>
      <c r="AF15" s="9">
        <v>7.761904761904762</v>
      </c>
    </row>
    <row r="16" spans="1:32" ht="15">
      <c r="A16" s="2">
        <v>5</v>
      </c>
      <c r="B16" s="2" t="s">
        <v>91</v>
      </c>
      <c r="C16" s="2" t="s">
        <v>38</v>
      </c>
      <c r="D16" s="2">
        <v>3</v>
      </c>
      <c r="E16" s="2">
        <f t="shared" si="0"/>
        <v>7</v>
      </c>
      <c r="F16" s="2" t="s">
        <v>1</v>
      </c>
      <c r="G16" s="2">
        <v>3</v>
      </c>
      <c r="H16" s="2">
        <f t="shared" si="1"/>
        <v>6</v>
      </c>
      <c r="I16" s="2" t="s">
        <v>36</v>
      </c>
      <c r="J16" s="2">
        <v>3</v>
      </c>
      <c r="K16" s="2">
        <f t="shared" si="2"/>
        <v>5</v>
      </c>
      <c r="L16" s="2" t="s">
        <v>35</v>
      </c>
      <c r="M16" s="2">
        <v>0</v>
      </c>
      <c r="N16" s="2">
        <f t="shared" si="3"/>
        <v>0</v>
      </c>
      <c r="O16" s="2" t="s">
        <v>1</v>
      </c>
      <c r="P16" s="2">
        <v>3</v>
      </c>
      <c r="Q16" s="2">
        <f t="shared" si="4"/>
        <v>6</v>
      </c>
      <c r="R16" s="2" t="s">
        <v>35</v>
      </c>
      <c r="S16" s="2">
        <v>0</v>
      </c>
      <c r="T16" s="2">
        <f t="shared" si="5"/>
        <v>0</v>
      </c>
      <c r="U16" s="2" t="s">
        <v>39</v>
      </c>
      <c r="V16" s="2">
        <v>2</v>
      </c>
      <c r="W16" s="2">
        <f t="shared" si="6"/>
        <v>10</v>
      </c>
      <c r="X16" s="2" t="s">
        <v>39</v>
      </c>
      <c r="Y16" s="2">
        <v>2</v>
      </c>
      <c r="Z16" s="2">
        <f t="shared" si="7"/>
        <v>10</v>
      </c>
      <c r="AA16" s="2" t="s">
        <v>39</v>
      </c>
      <c r="AB16" s="2">
        <v>2</v>
      </c>
      <c r="AC16" s="2">
        <f>IF(AA16="C",6,IF(AA16="B",7,IF(AA16="D",5,IF(AA16="A",8,IF(AA16="S",9,IF(AA16="O",10,IF(AA16="F",0)))))))</f>
        <v>10</v>
      </c>
      <c r="AD16" s="2">
        <f>SUM(D16,G16,J16,M16,P16,S16,V16,Y16,AB16)</f>
        <v>18</v>
      </c>
      <c r="AE16" s="2">
        <v>2</v>
      </c>
      <c r="AF16" s="9">
        <v>6.222222222222222</v>
      </c>
    </row>
    <row r="17" spans="1:32" ht="15">
      <c r="A17" s="2">
        <v>6</v>
      </c>
      <c r="B17" s="2" t="s">
        <v>92</v>
      </c>
      <c r="C17" s="2" t="s">
        <v>1</v>
      </c>
      <c r="D17" s="2">
        <v>3</v>
      </c>
      <c r="E17" s="2">
        <f t="shared" si="0"/>
        <v>6</v>
      </c>
      <c r="F17" s="2" t="s">
        <v>35</v>
      </c>
      <c r="G17" s="2">
        <v>0</v>
      </c>
      <c r="H17" s="2">
        <f t="shared" si="1"/>
        <v>0</v>
      </c>
      <c r="I17" s="2" t="s">
        <v>36</v>
      </c>
      <c r="J17" s="2">
        <v>3</v>
      </c>
      <c r="K17" s="2">
        <f t="shared" si="2"/>
        <v>5</v>
      </c>
      <c r="L17" s="2" t="s">
        <v>36</v>
      </c>
      <c r="M17" s="2">
        <v>3</v>
      </c>
      <c r="N17" s="2">
        <f t="shared" si="3"/>
        <v>5</v>
      </c>
      <c r="O17" s="2" t="s">
        <v>35</v>
      </c>
      <c r="P17" s="2">
        <v>0</v>
      </c>
      <c r="Q17" s="2">
        <f t="shared" si="4"/>
        <v>0</v>
      </c>
      <c r="R17" s="2" t="s">
        <v>35</v>
      </c>
      <c r="S17" s="2">
        <v>0</v>
      </c>
      <c r="T17" s="2">
        <f t="shared" si="5"/>
        <v>0</v>
      </c>
      <c r="U17" s="2" t="s">
        <v>39</v>
      </c>
      <c r="V17" s="2">
        <v>2</v>
      </c>
      <c r="W17" s="2">
        <f t="shared" si="6"/>
        <v>10</v>
      </c>
      <c r="X17" s="2" t="s">
        <v>39</v>
      </c>
      <c r="Y17" s="2">
        <v>2</v>
      </c>
      <c r="Z17" s="2">
        <f t="shared" si="7"/>
        <v>10</v>
      </c>
      <c r="AA17" s="2" t="s">
        <v>40</v>
      </c>
      <c r="AB17" s="2">
        <v>2</v>
      </c>
      <c r="AC17" s="2">
        <f>IF(AA17="C",6,IF(AA17="B",7,IF(AA17="D",5,IF(AA17="A",8,IF(AA17="S",9,IF(AA17="O",10,IF(AA17="F",0)))))))</f>
        <v>9</v>
      </c>
      <c r="AD17" s="2">
        <f>SUM(D17,G17,J17,M17,P17,S17,V17,Y17,AB17)</f>
        <v>15</v>
      </c>
      <c r="AE17" s="2">
        <v>3</v>
      </c>
      <c r="AF17" s="9">
        <v>5.733333333333333</v>
      </c>
    </row>
    <row r="18" spans="1:32" ht="15">
      <c r="A18" s="2">
        <v>7</v>
      </c>
      <c r="B18" s="2" t="s">
        <v>93</v>
      </c>
      <c r="C18" s="2" t="s">
        <v>1</v>
      </c>
      <c r="D18" s="2">
        <v>3</v>
      </c>
      <c r="E18" s="2">
        <f t="shared" si="0"/>
        <v>6</v>
      </c>
      <c r="F18" s="2" t="s">
        <v>37</v>
      </c>
      <c r="G18" s="2">
        <v>3</v>
      </c>
      <c r="H18" s="2">
        <f t="shared" si="1"/>
        <v>8</v>
      </c>
      <c r="I18" s="2" t="s">
        <v>38</v>
      </c>
      <c r="J18" s="2">
        <v>3</v>
      </c>
      <c r="K18" s="2">
        <f t="shared" si="2"/>
        <v>7</v>
      </c>
      <c r="L18" s="2" t="s">
        <v>1</v>
      </c>
      <c r="M18" s="2">
        <v>3</v>
      </c>
      <c r="N18" s="2">
        <f t="shared" si="3"/>
        <v>6</v>
      </c>
      <c r="O18" s="2" t="s">
        <v>35</v>
      </c>
      <c r="P18" s="2">
        <v>0</v>
      </c>
      <c r="Q18" s="2">
        <f t="shared" si="4"/>
        <v>0</v>
      </c>
      <c r="R18" s="2" t="s">
        <v>37</v>
      </c>
      <c r="S18" s="2">
        <v>3</v>
      </c>
      <c r="T18" s="2">
        <f t="shared" si="5"/>
        <v>8</v>
      </c>
      <c r="U18" s="2" t="s">
        <v>40</v>
      </c>
      <c r="V18" s="2">
        <v>2</v>
      </c>
      <c r="W18" s="2">
        <f t="shared" si="6"/>
        <v>9</v>
      </c>
      <c r="X18" s="2" t="s">
        <v>39</v>
      </c>
      <c r="Y18" s="2">
        <v>2</v>
      </c>
      <c r="Z18" s="2">
        <f t="shared" si="7"/>
        <v>10</v>
      </c>
      <c r="AA18" s="2" t="s">
        <v>39</v>
      </c>
      <c r="AB18" s="2">
        <v>2</v>
      </c>
      <c r="AC18" s="2">
        <f>IF(AA18="C",6,IF(AA18="B",7,IF(AA18="D",5,IF(AA18="A",8,IF(AA18="S",9,IF(AA18="O",10,IF(AA18="F",0)))))))</f>
        <v>10</v>
      </c>
      <c r="AD18" s="2">
        <f>SUM(D18,G18,J18,M18,P18,S18,V18,Y18,AB18)</f>
        <v>21</v>
      </c>
      <c r="AE18" s="2">
        <v>1</v>
      </c>
      <c r="AF18" s="9">
        <v>6.809523809523809</v>
      </c>
    </row>
  </sheetData>
  <sheetProtection/>
  <mergeCells count="18">
    <mergeCell ref="AF10:AF11"/>
    <mergeCell ref="C10:E10"/>
    <mergeCell ref="F10:H10"/>
    <mergeCell ref="I10:K10"/>
    <mergeCell ref="L10:N10"/>
    <mergeCell ref="O10:Q10"/>
    <mergeCell ref="R10:T10"/>
    <mergeCell ref="U10:W10"/>
    <mergeCell ref="AA10:AC10"/>
    <mergeCell ref="AD10:AD11"/>
    <mergeCell ref="X10:Z10"/>
    <mergeCell ref="A6:AE6"/>
    <mergeCell ref="A7:AE7"/>
    <mergeCell ref="A8:AE8"/>
    <mergeCell ref="A9:AE9"/>
    <mergeCell ref="A10:A11"/>
    <mergeCell ref="B10:B11"/>
    <mergeCell ref="AE10:AE11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F63"/>
  <sheetViews>
    <sheetView zoomScalePageLayoutView="0" workbookViewId="0" topLeftCell="A1">
      <selection activeCell="AJ19" sqref="AJ19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9" width="3.7109375" style="0" customWidth="1"/>
    <col min="30" max="30" width="7.28125" style="0" bestFit="1" customWidth="1"/>
    <col min="31" max="31" width="6.57421875" style="0" bestFit="1" customWidth="1"/>
    <col min="32" max="32" width="7.7109375" style="0" bestFit="1" customWidth="1"/>
  </cols>
  <sheetData>
    <row r="6" spans="1:31" ht="15.7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 ht="15.75">
      <c r="A7" s="56" t="s">
        <v>249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ht="17.25">
      <c r="A8" s="57" t="s">
        <v>246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ht="17.25">
      <c r="A9" s="57" t="s">
        <v>247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2" ht="60.75" customHeight="1">
      <c r="A10" s="58" t="s">
        <v>4</v>
      </c>
      <c r="B10" s="58" t="s">
        <v>5</v>
      </c>
      <c r="C10" s="61" t="s">
        <v>45</v>
      </c>
      <c r="D10" s="62"/>
      <c r="E10" s="63"/>
      <c r="F10" s="61" t="s">
        <v>47</v>
      </c>
      <c r="G10" s="62"/>
      <c r="H10" s="63"/>
      <c r="I10" s="61" t="s">
        <v>49</v>
      </c>
      <c r="J10" s="62"/>
      <c r="K10" s="63"/>
      <c r="L10" s="61" t="s">
        <v>51</v>
      </c>
      <c r="M10" s="62"/>
      <c r="N10" s="63"/>
      <c r="O10" s="61" t="s">
        <v>248</v>
      </c>
      <c r="P10" s="62"/>
      <c r="Q10" s="63"/>
      <c r="R10" s="61" t="s">
        <v>53</v>
      </c>
      <c r="S10" s="62"/>
      <c r="T10" s="63"/>
      <c r="U10" s="61" t="s">
        <v>55</v>
      </c>
      <c r="V10" s="62"/>
      <c r="W10" s="63"/>
      <c r="X10" s="61" t="s">
        <v>57</v>
      </c>
      <c r="Y10" s="62"/>
      <c r="Z10" s="63"/>
      <c r="AA10" s="61" t="s">
        <v>59</v>
      </c>
      <c r="AB10" s="62"/>
      <c r="AC10" s="63"/>
      <c r="AD10" s="59" t="s">
        <v>0</v>
      </c>
      <c r="AE10" s="59" t="s">
        <v>6</v>
      </c>
      <c r="AF10" s="59" t="s">
        <v>42</v>
      </c>
    </row>
    <row r="11" spans="1:32" ht="15">
      <c r="A11" s="58"/>
      <c r="B11" s="58"/>
      <c r="C11" s="1" t="s">
        <v>8</v>
      </c>
      <c r="D11" s="1" t="s">
        <v>1</v>
      </c>
      <c r="E11" s="24" t="s">
        <v>33</v>
      </c>
      <c r="F11" s="1" t="s">
        <v>8</v>
      </c>
      <c r="G11" s="1" t="s">
        <v>1</v>
      </c>
      <c r="H11" s="24" t="s">
        <v>33</v>
      </c>
      <c r="I11" s="1" t="s">
        <v>8</v>
      </c>
      <c r="J11" s="1" t="s">
        <v>1</v>
      </c>
      <c r="K11" s="24" t="s">
        <v>33</v>
      </c>
      <c r="L11" s="1" t="s">
        <v>8</v>
      </c>
      <c r="M11" s="1" t="s">
        <v>1</v>
      </c>
      <c r="N11" s="24" t="s">
        <v>33</v>
      </c>
      <c r="O11" s="1" t="s">
        <v>8</v>
      </c>
      <c r="P11" s="1" t="s">
        <v>1</v>
      </c>
      <c r="Q11" s="24" t="s">
        <v>33</v>
      </c>
      <c r="R11" s="1" t="s">
        <v>8</v>
      </c>
      <c r="S11" s="1" t="s">
        <v>1</v>
      </c>
      <c r="T11" s="24" t="s">
        <v>33</v>
      </c>
      <c r="U11" s="1" t="s">
        <v>8</v>
      </c>
      <c r="V11" s="1" t="s">
        <v>1</v>
      </c>
      <c r="W11" s="24" t="s">
        <v>33</v>
      </c>
      <c r="X11" s="46" t="s">
        <v>8</v>
      </c>
      <c r="Y11" s="46" t="s">
        <v>1</v>
      </c>
      <c r="Z11" s="46" t="s">
        <v>33</v>
      </c>
      <c r="AA11" s="1" t="s">
        <v>8</v>
      </c>
      <c r="AB11" s="1" t="s">
        <v>1</v>
      </c>
      <c r="AC11" s="24" t="s">
        <v>33</v>
      </c>
      <c r="AD11" s="60"/>
      <c r="AE11" s="60"/>
      <c r="AF11" s="60"/>
    </row>
    <row r="12" spans="1:32" ht="15">
      <c r="A12" s="4">
        <v>1</v>
      </c>
      <c r="B12" s="4" t="s">
        <v>66</v>
      </c>
      <c r="C12" s="4" t="s">
        <v>1</v>
      </c>
      <c r="D12" s="4">
        <v>3</v>
      </c>
      <c r="E12" s="4">
        <f aca="true" t="shared" si="0" ref="E12:E43">IF(C12="C",6,IF(C12="B",7,IF(C12="D",5,IF(C12="A",8,IF(C12="S",9,IF(C12="O",10,IF(C12="F",0)))))))</f>
        <v>6</v>
      </c>
      <c r="F12" s="4" t="s">
        <v>35</v>
      </c>
      <c r="G12" s="4">
        <v>0</v>
      </c>
      <c r="H12" s="4">
        <f aca="true" t="shared" si="1" ref="H12:H43">IF(F12="C",6,IF(F12="B",7,IF(F12="D",5,IF(F12="A",8,IF(F12="S",9,IF(F12="O",10,IF(F12="F",0)))))))</f>
        <v>0</v>
      </c>
      <c r="I12" s="4" t="s">
        <v>35</v>
      </c>
      <c r="J12" s="4">
        <v>0</v>
      </c>
      <c r="K12" s="4">
        <f aca="true" t="shared" si="2" ref="K12:K43">IF(I12="C",6,IF(I12="B",7,IF(I12="D",5,IF(I12="A",8,IF(I12="S",9,IF(I12="O",10,IF(I12="F",0)))))))</f>
        <v>0</v>
      </c>
      <c r="L12" s="4" t="s">
        <v>35</v>
      </c>
      <c r="M12" s="4">
        <v>0</v>
      </c>
      <c r="N12" s="4">
        <f aca="true" t="shared" si="3" ref="N12:N43">IF(L12="C",6,IF(L12="B",7,IF(L12="D",5,IF(L12="A",8,IF(L12="S",9,IF(L12="O",10,IF(L12="F",0)))))))</f>
        <v>0</v>
      </c>
      <c r="O12" s="4" t="s">
        <v>35</v>
      </c>
      <c r="P12" s="4">
        <v>0</v>
      </c>
      <c r="Q12" s="4">
        <f aca="true" t="shared" si="4" ref="Q12:Q43">IF(O12="C",6,IF(O12="B",7,IF(O12="D",5,IF(O12="A",8,IF(O12="S",9,IF(O12="O",10,IF(O12="F",0)))))))</f>
        <v>0</v>
      </c>
      <c r="R12" s="4" t="s">
        <v>35</v>
      </c>
      <c r="S12" s="4">
        <v>0</v>
      </c>
      <c r="T12" s="4">
        <f aca="true" t="shared" si="5" ref="T12:T43">IF(R12="C",6,IF(R12="B",7,IF(R12="D",5,IF(R12="A",8,IF(R12="S",9,IF(R12="O",10,IF(R12="F",0)))))))</f>
        <v>0</v>
      </c>
      <c r="U12" s="4" t="s">
        <v>37</v>
      </c>
      <c r="V12" s="4">
        <v>2</v>
      </c>
      <c r="W12" s="4">
        <f aca="true" t="shared" si="6" ref="W12:W43">IF(U12="C",6,IF(U12="B",7,IF(U12="D",5,IF(U12="A",8,IF(U12="S",9,IF(U12="O",10,IF(U12="F",0)))))))</f>
        <v>8</v>
      </c>
      <c r="X12" s="4" t="s">
        <v>37</v>
      </c>
      <c r="Y12" s="4">
        <v>2</v>
      </c>
      <c r="Z12" s="4">
        <f aca="true" t="shared" si="7" ref="Z12:Z43">IF(X12="C",6,IF(X12="B",7,IF(X12="D",5,IF(X12="A",8,IF(X12="S",9,IF(X12="O",10,IF(X12="F",0)))))))</f>
        <v>8</v>
      </c>
      <c r="AA12" s="4" t="s">
        <v>40</v>
      </c>
      <c r="AB12" s="4">
        <v>2</v>
      </c>
      <c r="AC12" s="4">
        <f aca="true" t="shared" si="8" ref="AC12:AC43">IF(AA12="C",6,IF(AA12="B",7,IF(AA12="D",5,IF(AA12="A",8,IF(AA12="S",9,IF(AA12="O",10,IF(AA12="F",0)))))))</f>
        <v>9</v>
      </c>
      <c r="AD12" s="4">
        <f aca="true" t="shared" si="9" ref="AD12:AD43">SUM(D12,G12,J12,M12,P12,S12,V12,Y12,AB12)</f>
        <v>9</v>
      </c>
      <c r="AE12" s="2">
        <v>5</v>
      </c>
      <c r="AF12" s="9">
        <v>7.555555555555555</v>
      </c>
    </row>
    <row r="13" spans="1:32" ht="15">
      <c r="A13" s="4">
        <v>2</v>
      </c>
      <c r="B13" s="4" t="s">
        <v>67</v>
      </c>
      <c r="C13" s="4" t="s">
        <v>38</v>
      </c>
      <c r="D13" s="4">
        <v>3</v>
      </c>
      <c r="E13" s="4">
        <f t="shared" si="0"/>
        <v>7</v>
      </c>
      <c r="F13" s="4" t="s">
        <v>36</v>
      </c>
      <c r="G13" s="4">
        <v>3</v>
      </c>
      <c r="H13" s="4">
        <f t="shared" si="1"/>
        <v>5</v>
      </c>
      <c r="I13" s="4" t="s">
        <v>35</v>
      </c>
      <c r="J13" s="4">
        <v>0</v>
      </c>
      <c r="K13" s="4">
        <f t="shared" si="2"/>
        <v>0</v>
      </c>
      <c r="L13" s="4" t="s">
        <v>35</v>
      </c>
      <c r="M13" s="4">
        <v>0</v>
      </c>
      <c r="N13" s="4">
        <f t="shared" si="3"/>
        <v>0</v>
      </c>
      <c r="O13" s="4" t="s">
        <v>35</v>
      </c>
      <c r="P13" s="4">
        <v>0</v>
      </c>
      <c r="Q13" s="4">
        <f t="shared" si="4"/>
        <v>0</v>
      </c>
      <c r="R13" s="4" t="s">
        <v>35</v>
      </c>
      <c r="S13" s="4">
        <v>0</v>
      </c>
      <c r="T13" s="4">
        <f t="shared" si="5"/>
        <v>0</v>
      </c>
      <c r="U13" s="4" t="s">
        <v>40</v>
      </c>
      <c r="V13" s="4">
        <v>2</v>
      </c>
      <c r="W13" s="4">
        <f t="shared" si="6"/>
        <v>9</v>
      </c>
      <c r="X13" s="4" t="s">
        <v>37</v>
      </c>
      <c r="Y13" s="4">
        <v>2</v>
      </c>
      <c r="Z13" s="4">
        <f t="shared" si="7"/>
        <v>8</v>
      </c>
      <c r="AA13" s="4" t="s">
        <v>40</v>
      </c>
      <c r="AB13" s="4">
        <v>2</v>
      </c>
      <c r="AC13" s="4">
        <f t="shared" si="8"/>
        <v>9</v>
      </c>
      <c r="AD13" s="4">
        <f t="shared" si="9"/>
        <v>12</v>
      </c>
      <c r="AE13" s="2">
        <v>4</v>
      </c>
      <c r="AF13" s="9">
        <v>7.333333333333333</v>
      </c>
    </row>
    <row r="14" spans="1:32" ht="15">
      <c r="A14" s="4">
        <v>3</v>
      </c>
      <c r="B14" s="4" t="s">
        <v>94</v>
      </c>
      <c r="C14" s="4" t="s">
        <v>38</v>
      </c>
      <c r="D14" s="4">
        <v>3</v>
      </c>
      <c r="E14" s="4">
        <f t="shared" si="0"/>
        <v>7</v>
      </c>
      <c r="F14" s="4" t="s">
        <v>36</v>
      </c>
      <c r="G14" s="4">
        <v>3</v>
      </c>
      <c r="H14" s="4">
        <f t="shared" si="1"/>
        <v>5</v>
      </c>
      <c r="I14" s="4" t="s">
        <v>35</v>
      </c>
      <c r="J14" s="4">
        <v>0</v>
      </c>
      <c r="K14" s="4">
        <f t="shared" si="2"/>
        <v>0</v>
      </c>
      <c r="L14" s="4" t="s">
        <v>38</v>
      </c>
      <c r="M14" s="4">
        <v>3</v>
      </c>
      <c r="N14" s="4">
        <f t="shared" si="3"/>
        <v>7</v>
      </c>
      <c r="O14" s="4" t="s">
        <v>38</v>
      </c>
      <c r="P14" s="4">
        <v>3</v>
      </c>
      <c r="Q14" s="4">
        <f t="shared" si="4"/>
        <v>7</v>
      </c>
      <c r="R14" s="4" t="s">
        <v>1</v>
      </c>
      <c r="S14" s="4">
        <v>3</v>
      </c>
      <c r="T14" s="4">
        <f t="shared" si="5"/>
        <v>6</v>
      </c>
      <c r="U14" s="4" t="s">
        <v>40</v>
      </c>
      <c r="V14" s="4">
        <v>2</v>
      </c>
      <c r="W14" s="4">
        <f t="shared" si="6"/>
        <v>9</v>
      </c>
      <c r="X14" s="4" t="s">
        <v>40</v>
      </c>
      <c r="Y14" s="4">
        <v>2</v>
      </c>
      <c r="Z14" s="4">
        <f t="shared" si="7"/>
        <v>9</v>
      </c>
      <c r="AA14" s="4" t="s">
        <v>39</v>
      </c>
      <c r="AB14" s="4">
        <v>2</v>
      </c>
      <c r="AC14" s="4">
        <f t="shared" si="8"/>
        <v>10</v>
      </c>
      <c r="AD14" s="4">
        <f t="shared" si="9"/>
        <v>21</v>
      </c>
      <c r="AE14" s="2">
        <v>1</v>
      </c>
      <c r="AF14" s="9">
        <v>7.238095238095238</v>
      </c>
    </row>
    <row r="15" spans="1:32" ht="15">
      <c r="A15" s="4">
        <v>4</v>
      </c>
      <c r="B15" s="4" t="s">
        <v>95</v>
      </c>
      <c r="C15" s="4" t="s">
        <v>37</v>
      </c>
      <c r="D15" s="4">
        <v>3</v>
      </c>
      <c r="E15" s="4">
        <f t="shared" si="0"/>
        <v>8</v>
      </c>
      <c r="F15" s="4" t="s">
        <v>37</v>
      </c>
      <c r="G15" s="4">
        <v>3</v>
      </c>
      <c r="H15" s="4">
        <f t="shared" si="1"/>
        <v>8</v>
      </c>
      <c r="I15" s="4" t="s">
        <v>38</v>
      </c>
      <c r="J15" s="4">
        <v>3</v>
      </c>
      <c r="K15" s="4">
        <f t="shared" si="2"/>
        <v>7</v>
      </c>
      <c r="L15" s="4" t="s">
        <v>35</v>
      </c>
      <c r="M15" s="4">
        <v>0</v>
      </c>
      <c r="N15" s="4">
        <f t="shared" si="3"/>
        <v>0</v>
      </c>
      <c r="O15" s="4" t="s">
        <v>38</v>
      </c>
      <c r="P15" s="4">
        <v>3</v>
      </c>
      <c r="Q15" s="4">
        <f t="shared" si="4"/>
        <v>7</v>
      </c>
      <c r="R15" s="4" t="s">
        <v>1</v>
      </c>
      <c r="S15" s="4">
        <v>3</v>
      </c>
      <c r="T15" s="4">
        <f t="shared" si="5"/>
        <v>6</v>
      </c>
      <c r="U15" s="4" t="s">
        <v>40</v>
      </c>
      <c r="V15" s="4">
        <v>2</v>
      </c>
      <c r="W15" s="4">
        <f t="shared" si="6"/>
        <v>9</v>
      </c>
      <c r="X15" s="4" t="s">
        <v>40</v>
      </c>
      <c r="Y15" s="4">
        <v>2</v>
      </c>
      <c r="Z15" s="4">
        <f t="shared" si="7"/>
        <v>9</v>
      </c>
      <c r="AA15" s="4" t="s">
        <v>39</v>
      </c>
      <c r="AB15" s="4">
        <v>2</v>
      </c>
      <c r="AC15" s="4">
        <f t="shared" si="8"/>
        <v>10</v>
      </c>
      <c r="AD15" s="4">
        <f t="shared" si="9"/>
        <v>21</v>
      </c>
      <c r="AE15" s="2">
        <v>1</v>
      </c>
      <c r="AF15" s="9">
        <v>7.809523809523809</v>
      </c>
    </row>
    <row r="16" spans="1:32" ht="15">
      <c r="A16" s="4">
        <v>5</v>
      </c>
      <c r="B16" s="4" t="s">
        <v>96</v>
      </c>
      <c r="C16" s="4" t="s">
        <v>38</v>
      </c>
      <c r="D16" s="4">
        <v>3</v>
      </c>
      <c r="E16" s="4">
        <f t="shared" si="0"/>
        <v>7</v>
      </c>
      <c r="F16" s="4" t="s">
        <v>1</v>
      </c>
      <c r="G16" s="4">
        <v>3</v>
      </c>
      <c r="H16" s="4">
        <f t="shared" si="1"/>
        <v>6</v>
      </c>
      <c r="I16" s="4" t="s">
        <v>1</v>
      </c>
      <c r="J16" s="4">
        <v>3</v>
      </c>
      <c r="K16" s="4">
        <f t="shared" si="2"/>
        <v>6</v>
      </c>
      <c r="L16" s="4" t="s">
        <v>1</v>
      </c>
      <c r="M16" s="4">
        <v>3</v>
      </c>
      <c r="N16" s="4">
        <f t="shared" si="3"/>
        <v>6</v>
      </c>
      <c r="O16" s="4" t="s">
        <v>36</v>
      </c>
      <c r="P16" s="4">
        <v>3</v>
      </c>
      <c r="Q16" s="4">
        <f t="shared" si="4"/>
        <v>5</v>
      </c>
      <c r="R16" s="4" t="s">
        <v>1</v>
      </c>
      <c r="S16" s="4">
        <v>3</v>
      </c>
      <c r="T16" s="4">
        <f t="shared" si="5"/>
        <v>6</v>
      </c>
      <c r="U16" s="4" t="s">
        <v>37</v>
      </c>
      <c r="V16" s="4">
        <v>2</v>
      </c>
      <c r="W16" s="4">
        <f t="shared" si="6"/>
        <v>8</v>
      </c>
      <c r="X16" s="4" t="s">
        <v>39</v>
      </c>
      <c r="Y16" s="4">
        <v>2</v>
      </c>
      <c r="Z16" s="4">
        <f t="shared" si="7"/>
        <v>10</v>
      </c>
      <c r="AA16" s="4" t="s">
        <v>39</v>
      </c>
      <c r="AB16" s="4">
        <v>2</v>
      </c>
      <c r="AC16" s="4">
        <f t="shared" si="8"/>
        <v>10</v>
      </c>
      <c r="AD16" s="4">
        <f t="shared" si="9"/>
        <v>24</v>
      </c>
      <c r="AE16" s="2">
        <v>0</v>
      </c>
      <c r="AF16" s="9">
        <v>6.833333333333333</v>
      </c>
    </row>
    <row r="17" spans="1:32" ht="15">
      <c r="A17" s="4">
        <v>6</v>
      </c>
      <c r="B17" s="4" t="s">
        <v>97</v>
      </c>
      <c r="C17" s="4" t="s">
        <v>39</v>
      </c>
      <c r="D17" s="4">
        <v>3</v>
      </c>
      <c r="E17" s="4">
        <f t="shared" si="0"/>
        <v>10</v>
      </c>
      <c r="F17" s="4" t="s">
        <v>38</v>
      </c>
      <c r="G17" s="4">
        <v>3</v>
      </c>
      <c r="H17" s="4">
        <f t="shared" si="1"/>
        <v>7</v>
      </c>
      <c r="I17" s="4" t="s">
        <v>40</v>
      </c>
      <c r="J17" s="4">
        <v>3</v>
      </c>
      <c r="K17" s="4">
        <f t="shared" si="2"/>
        <v>9</v>
      </c>
      <c r="L17" s="4" t="s">
        <v>37</v>
      </c>
      <c r="M17" s="4">
        <v>3</v>
      </c>
      <c r="N17" s="4">
        <f t="shared" si="3"/>
        <v>8</v>
      </c>
      <c r="O17" s="4" t="s">
        <v>1</v>
      </c>
      <c r="P17" s="4">
        <v>3</v>
      </c>
      <c r="Q17" s="4">
        <f t="shared" si="4"/>
        <v>6</v>
      </c>
      <c r="R17" s="4" t="s">
        <v>37</v>
      </c>
      <c r="S17" s="4">
        <v>3</v>
      </c>
      <c r="T17" s="4">
        <f t="shared" si="5"/>
        <v>8</v>
      </c>
      <c r="U17" s="4" t="s">
        <v>39</v>
      </c>
      <c r="V17" s="4">
        <v>2</v>
      </c>
      <c r="W17" s="4">
        <f t="shared" si="6"/>
        <v>10</v>
      </c>
      <c r="X17" s="4" t="s">
        <v>39</v>
      </c>
      <c r="Y17" s="4">
        <v>2</v>
      </c>
      <c r="Z17" s="4">
        <f t="shared" si="7"/>
        <v>10</v>
      </c>
      <c r="AA17" s="4" t="s">
        <v>39</v>
      </c>
      <c r="AB17" s="4">
        <v>2</v>
      </c>
      <c r="AC17" s="4">
        <f t="shared" si="8"/>
        <v>10</v>
      </c>
      <c r="AD17" s="4">
        <f t="shared" si="9"/>
        <v>24</v>
      </c>
      <c r="AE17" s="2">
        <v>0</v>
      </c>
      <c r="AF17" s="9">
        <v>8.5</v>
      </c>
    </row>
    <row r="18" spans="1:32" ht="15">
      <c r="A18" s="4">
        <v>7</v>
      </c>
      <c r="B18" s="4" t="s">
        <v>98</v>
      </c>
      <c r="C18" s="4" t="s">
        <v>38</v>
      </c>
      <c r="D18" s="4">
        <v>3</v>
      </c>
      <c r="E18" s="4">
        <f t="shared" si="0"/>
        <v>7</v>
      </c>
      <c r="F18" s="4" t="s">
        <v>1</v>
      </c>
      <c r="G18" s="4">
        <v>3</v>
      </c>
      <c r="H18" s="4">
        <f t="shared" si="1"/>
        <v>6</v>
      </c>
      <c r="I18" s="4" t="s">
        <v>35</v>
      </c>
      <c r="J18" s="4">
        <v>0</v>
      </c>
      <c r="K18" s="4">
        <f t="shared" si="2"/>
        <v>0</v>
      </c>
      <c r="L18" s="4" t="s">
        <v>35</v>
      </c>
      <c r="M18" s="4">
        <v>0</v>
      </c>
      <c r="N18" s="4">
        <f t="shared" si="3"/>
        <v>0</v>
      </c>
      <c r="O18" s="4" t="s">
        <v>35</v>
      </c>
      <c r="P18" s="4">
        <v>0</v>
      </c>
      <c r="Q18" s="4">
        <f t="shared" si="4"/>
        <v>0</v>
      </c>
      <c r="R18" s="4" t="s">
        <v>1</v>
      </c>
      <c r="S18" s="4">
        <v>3</v>
      </c>
      <c r="T18" s="4">
        <f t="shared" si="5"/>
        <v>6</v>
      </c>
      <c r="U18" s="4" t="s">
        <v>40</v>
      </c>
      <c r="V18" s="4">
        <v>2</v>
      </c>
      <c r="W18" s="4">
        <f t="shared" si="6"/>
        <v>9</v>
      </c>
      <c r="X18" s="4" t="s">
        <v>40</v>
      </c>
      <c r="Y18" s="4">
        <v>2</v>
      </c>
      <c r="Z18" s="4">
        <f t="shared" si="7"/>
        <v>9</v>
      </c>
      <c r="AA18" s="4" t="s">
        <v>39</v>
      </c>
      <c r="AB18" s="4">
        <v>2</v>
      </c>
      <c r="AC18" s="4">
        <f t="shared" si="8"/>
        <v>10</v>
      </c>
      <c r="AD18" s="4">
        <f t="shared" si="9"/>
        <v>15</v>
      </c>
      <c r="AE18" s="2">
        <v>3</v>
      </c>
      <c r="AF18" s="9">
        <v>7.533333333333333</v>
      </c>
    </row>
    <row r="19" spans="1:32" ht="15">
      <c r="A19" s="4">
        <v>8</v>
      </c>
      <c r="B19" s="4" t="s">
        <v>99</v>
      </c>
      <c r="C19" s="4" t="s">
        <v>38</v>
      </c>
      <c r="D19" s="4">
        <v>3</v>
      </c>
      <c r="E19" s="4">
        <f t="shared" si="0"/>
        <v>7</v>
      </c>
      <c r="F19" s="4" t="s">
        <v>37</v>
      </c>
      <c r="G19" s="4">
        <v>3</v>
      </c>
      <c r="H19" s="4">
        <f t="shared" si="1"/>
        <v>8</v>
      </c>
      <c r="I19" s="4" t="s">
        <v>1</v>
      </c>
      <c r="J19" s="4">
        <v>3</v>
      </c>
      <c r="K19" s="4">
        <f t="shared" si="2"/>
        <v>6</v>
      </c>
      <c r="L19" s="4" t="s">
        <v>36</v>
      </c>
      <c r="M19" s="4">
        <v>3</v>
      </c>
      <c r="N19" s="4">
        <f t="shared" si="3"/>
        <v>5</v>
      </c>
      <c r="O19" s="4" t="s">
        <v>1</v>
      </c>
      <c r="P19" s="4">
        <v>3</v>
      </c>
      <c r="Q19" s="4">
        <f t="shared" si="4"/>
        <v>6</v>
      </c>
      <c r="R19" s="4" t="s">
        <v>36</v>
      </c>
      <c r="S19" s="4">
        <v>3</v>
      </c>
      <c r="T19" s="4">
        <f t="shared" si="5"/>
        <v>5</v>
      </c>
      <c r="U19" s="4" t="s">
        <v>37</v>
      </c>
      <c r="V19" s="4">
        <v>2</v>
      </c>
      <c r="W19" s="4">
        <f t="shared" si="6"/>
        <v>8</v>
      </c>
      <c r="X19" s="4" t="s">
        <v>39</v>
      </c>
      <c r="Y19" s="4">
        <v>2</v>
      </c>
      <c r="Z19" s="4">
        <f t="shared" si="7"/>
        <v>10</v>
      </c>
      <c r="AA19" s="4" t="s">
        <v>39</v>
      </c>
      <c r="AB19" s="4">
        <v>2</v>
      </c>
      <c r="AC19" s="4">
        <f t="shared" si="8"/>
        <v>10</v>
      </c>
      <c r="AD19" s="4">
        <f t="shared" si="9"/>
        <v>24</v>
      </c>
      <c r="AE19" s="2">
        <v>0</v>
      </c>
      <c r="AF19" s="9">
        <v>6.958333333333333</v>
      </c>
    </row>
    <row r="20" spans="1:32" ht="15">
      <c r="A20" s="4">
        <v>9</v>
      </c>
      <c r="B20" s="4" t="s">
        <v>100</v>
      </c>
      <c r="C20" s="4" t="s">
        <v>1</v>
      </c>
      <c r="D20" s="4">
        <v>3</v>
      </c>
      <c r="E20" s="4">
        <f t="shared" si="0"/>
        <v>6</v>
      </c>
      <c r="F20" s="4" t="s">
        <v>36</v>
      </c>
      <c r="G20" s="4">
        <v>3</v>
      </c>
      <c r="H20" s="4">
        <f t="shared" si="1"/>
        <v>5</v>
      </c>
      <c r="I20" s="4" t="s">
        <v>36</v>
      </c>
      <c r="J20" s="4">
        <v>3</v>
      </c>
      <c r="K20" s="4">
        <f t="shared" si="2"/>
        <v>5</v>
      </c>
      <c r="L20" s="4" t="s">
        <v>36</v>
      </c>
      <c r="M20" s="4">
        <v>3</v>
      </c>
      <c r="N20" s="4">
        <f t="shared" si="3"/>
        <v>5</v>
      </c>
      <c r="O20" s="4" t="s">
        <v>35</v>
      </c>
      <c r="P20" s="4">
        <v>0</v>
      </c>
      <c r="Q20" s="4">
        <f t="shared" si="4"/>
        <v>0</v>
      </c>
      <c r="R20" s="4" t="s">
        <v>1</v>
      </c>
      <c r="S20" s="4">
        <v>3</v>
      </c>
      <c r="T20" s="4">
        <f t="shared" si="5"/>
        <v>6</v>
      </c>
      <c r="U20" s="4" t="s">
        <v>40</v>
      </c>
      <c r="V20" s="4">
        <v>2</v>
      </c>
      <c r="W20" s="4">
        <f t="shared" si="6"/>
        <v>9</v>
      </c>
      <c r="X20" s="4" t="s">
        <v>39</v>
      </c>
      <c r="Y20" s="4">
        <v>2</v>
      </c>
      <c r="Z20" s="4">
        <f t="shared" si="7"/>
        <v>10</v>
      </c>
      <c r="AA20" s="4" t="s">
        <v>39</v>
      </c>
      <c r="AB20" s="4">
        <v>2</v>
      </c>
      <c r="AC20" s="4">
        <f t="shared" si="8"/>
        <v>10</v>
      </c>
      <c r="AD20" s="4">
        <f t="shared" si="9"/>
        <v>21</v>
      </c>
      <c r="AE20" s="2">
        <v>1</v>
      </c>
      <c r="AF20" s="9">
        <v>6.619047619047619</v>
      </c>
    </row>
    <row r="21" spans="1:32" ht="15">
      <c r="A21" s="4">
        <v>10</v>
      </c>
      <c r="B21" s="4" t="s">
        <v>101</v>
      </c>
      <c r="C21" s="4" t="s">
        <v>1</v>
      </c>
      <c r="D21" s="4">
        <v>3</v>
      </c>
      <c r="E21" s="4">
        <f t="shared" si="0"/>
        <v>6</v>
      </c>
      <c r="F21" s="4" t="s">
        <v>36</v>
      </c>
      <c r="G21" s="4">
        <v>3</v>
      </c>
      <c r="H21" s="4">
        <f t="shared" si="1"/>
        <v>5</v>
      </c>
      <c r="I21" s="4" t="s">
        <v>1</v>
      </c>
      <c r="J21" s="4">
        <v>3</v>
      </c>
      <c r="K21" s="4">
        <f t="shared" si="2"/>
        <v>6</v>
      </c>
      <c r="L21" s="4" t="s">
        <v>36</v>
      </c>
      <c r="M21" s="4">
        <v>3</v>
      </c>
      <c r="N21" s="4">
        <f t="shared" si="3"/>
        <v>5</v>
      </c>
      <c r="O21" s="4" t="s">
        <v>36</v>
      </c>
      <c r="P21" s="4">
        <v>3</v>
      </c>
      <c r="Q21" s="4">
        <f t="shared" si="4"/>
        <v>5</v>
      </c>
      <c r="R21" s="4" t="s">
        <v>36</v>
      </c>
      <c r="S21" s="4">
        <v>3</v>
      </c>
      <c r="T21" s="4">
        <f t="shared" si="5"/>
        <v>5</v>
      </c>
      <c r="U21" s="4" t="s">
        <v>40</v>
      </c>
      <c r="V21" s="4">
        <v>2</v>
      </c>
      <c r="W21" s="4">
        <f t="shared" si="6"/>
        <v>9</v>
      </c>
      <c r="X21" s="4" t="s">
        <v>40</v>
      </c>
      <c r="Y21" s="4">
        <v>2</v>
      </c>
      <c r="Z21" s="4">
        <f t="shared" si="7"/>
        <v>9</v>
      </c>
      <c r="AA21" s="4" t="s">
        <v>40</v>
      </c>
      <c r="AB21" s="4">
        <v>2</v>
      </c>
      <c r="AC21" s="4">
        <f t="shared" si="8"/>
        <v>9</v>
      </c>
      <c r="AD21" s="4">
        <f t="shared" si="9"/>
        <v>24</v>
      </c>
      <c r="AE21" s="2">
        <v>0</v>
      </c>
      <c r="AF21" s="9">
        <v>6.25</v>
      </c>
    </row>
    <row r="22" spans="1:32" ht="15">
      <c r="A22" s="4">
        <v>11</v>
      </c>
      <c r="B22" s="4" t="s">
        <v>102</v>
      </c>
      <c r="C22" s="4" t="s">
        <v>38</v>
      </c>
      <c r="D22" s="4">
        <v>3</v>
      </c>
      <c r="E22" s="4">
        <f t="shared" si="0"/>
        <v>7</v>
      </c>
      <c r="F22" s="4" t="s">
        <v>37</v>
      </c>
      <c r="G22" s="4">
        <v>3</v>
      </c>
      <c r="H22" s="4">
        <f t="shared" si="1"/>
        <v>8</v>
      </c>
      <c r="I22" s="4" t="s">
        <v>38</v>
      </c>
      <c r="J22" s="4">
        <v>3</v>
      </c>
      <c r="K22" s="4">
        <f t="shared" si="2"/>
        <v>7</v>
      </c>
      <c r="L22" s="4" t="s">
        <v>38</v>
      </c>
      <c r="M22" s="4">
        <v>3</v>
      </c>
      <c r="N22" s="4">
        <f t="shared" si="3"/>
        <v>7</v>
      </c>
      <c r="O22" s="4" t="s">
        <v>1</v>
      </c>
      <c r="P22" s="4">
        <v>3</v>
      </c>
      <c r="Q22" s="4">
        <f t="shared" si="4"/>
        <v>6</v>
      </c>
      <c r="R22" s="4" t="s">
        <v>37</v>
      </c>
      <c r="S22" s="4">
        <v>3</v>
      </c>
      <c r="T22" s="4">
        <f t="shared" si="5"/>
        <v>8</v>
      </c>
      <c r="U22" s="4" t="s">
        <v>40</v>
      </c>
      <c r="V22" s="4">
        <v>2</v>
      </c>
      <c r="W22" s="4">
        <f t="shared" si="6"/>
        <v>9</v>
      </c>
      <c r="X22" s="4" t="s">
        <v>39</v>
      </c>
      <c r="Y22" s="4">
        <v>2</v>
      </c>
      <c r="Z22" s="4">
        <f t="shared" si="7"/>
        <v>10</v>
      </c>
      <c r="AA22" s="4" t="s">
        <v>39</v>
      </c>
      <c r="AB22" s="4">
        <v>2</v>
      </c>
      <c r="AC22" s="4">
        <f t="shared" si="8"/>
        <v>10</v>
      </c>
      <c r="AD22" s="4">
        <f t="shared" si="9"/>
        <v>24</v>
      </c>
      <c r="AE22" s="2">
        <v>0</v>
      </c>
      <c r="AF22" s="9">
        <v>7.791666666666667</v>
      </c>
    </row>
    <row r="23" spans="1:32" ht="15">
      <c r="A23" s="4">
        <v>12</v>
      </c>
      <c r="B23" s="4" t="s">
        <v>103</v>
      </c>
      <c r="C23" s="4" t="s">
        <v>37</v>
      </c>
      <c r="D23" s="4">
        <v>3</v>
      </c>
      <c r="E23" s="4">
        <f t="shared" si="0"/>
        <v>8</v>
      </c>
      <c r="F23" s="4" t="s">
        <v>1</v>
      </c>
      <c r="G23" s="4">
        <v>3</v>
      </c>
      <c r="H23" s="4">
        <f t="shared" si="1"/>
        <v>6</v>
      </c>
      <c r="I23" s="4" t="s">
        <v>36</v>
      </c>
      <c r="J23" s="4">
        <v>3</v>
      </c>
      <c r="K23" s="4">
        <f t="shared" si="2"/>
        <v>5</v>
      </c>
      <c r="L23" s="4" t="s">
        <v>35</v>
      </c>
      <c r="M23" s="4">
        <v>0</v>
      </c>
      <c r="N23" s="4">
        <f t="shared" si="3"/>
        <v>0</v>
      </c>
      <c r="O23" s="4" t="s">
        <v>35</v>
      </c>
      <c r="P23" s="4">
        <v>0</v>
      </c>
      <c r="Q23" s="4">
        <f t="shared" si="4"/>
        <v>0</v>
      </c>
      <c r="R23" s="4" t="s">
        <v>1</v>
      </c>
      <c r="S23" s="4">
        <v>3</v>
      </c>
      <c r="T23" s="4">
        <f t="shared" si="5"/>
        <v>6</v>
      </c>
      <c r="U23" s="4" t="s">
        <v>40</v>
      </c>
      <c r="V23" s="4">
        <v>2</v>
      </c>
      <c r="W23" s="4">
        <f t="shared" si="6"/>
        <v>9</v>
      </c>
      <c r="X23" s="4" t="s">
        <v>40</v>
      </c>
      <c r="Y23" s="4">
        <v>2</v>
      </c>
      <c r="Z23" s="4">
        <f t="shared" si="7"/>
        <v>9</v>
      </c>
      <c r="AA23" s="4" t="s">
        <v>39</v>
      </c>
      <c r="AB23" s="4">
        <v>2</v>
      </c>
      <c r="AC23" s="4">
        <f t="shared" si="8"/>
        <v>10</v>
      </c>
      <c r="AD23" s="4">
        <f t="shared" si="9"/>
        <v>18</v>
      </c>
      <c r="AE23" s="2">
        <v>2</v>
      </c>
      <c r="AF23" s="9">
        <v>7.277777777777778</v>
      </c>
    </row>
    <row r="24" spans="1:32" ht="15">
      <c r="A24" s="4">
        <v>13</v>
      </c>
      <c r="B24" s="4" t="s">
        <v>104</v>
      </c>
      <c r="C24" s="4" t="s">
        <v>36</v>
      </c>
      <c r="D24" s="4">
        <v>3</v>
      </c>
      <c r="E24" s="4">
        <f t="shared" si="0"/>
        <v>5</v>
      </c>
      <c r="F24" s="4" t="s">
        <v>35</v>
      </c>
      <c r="G24" s="4">
        <v>0</v>
      </c>
      <c r="H24" s="4">
        <f t="shared" si="1"/>
        <v>0</v>
      </c>
      <c r="I24" s="4" t="s">
        <v>35</v>
      </c>
      <c r="J24" s="4">
        <v>0</v>
      </c>
      <c r="K24" s="4">
        <f t="shared" si="2"/>
        <v>0</v>
      </c>
      <c r="L24" s="4" t="s">
        <v>35</v>
      </c>
      <c r="M24" s="4">
        <v>0</v>
      </c>
      <c r="N24" s="4">
        <f t="shared" si="3"/>
        <v>0</v>
      </c>
      <c r="O24" s="4" t="s">
        <v>35</v>
      </c>
      <c r="P24" s="4">
        <v>0</v>
      </c>
      <c r="Q24" s="4">
        <f t="shared" si="4"/>
        <v>0</v>
      </c>
      <c r="R24" s="4" t="s">
        <v>35</v>
      </c>
      <c r="S24" s="4">
        <v>0</v>
      </c>
      <c r="T24" s="4">
        <f t="shared" si="5"/>
        <v>0</v>
      </c>
      <c r="U24" s="4" t="s">
        <v>40</v>
      </c>
      <c r="V24" s="4">
        <v>2</v>
      </c>
      <c r="W24" s="4">
        <f t="shared" si="6"/>
        <v>9</v>
      </c>
      <c r="X24" s="4" t="s">
        <v>37</v>
      </c>
      <c r="Y24" s="4">
        <v>2</v>
      </c>
      <c r="Z24" s="4">
        <f t="shared" si="7"/>
        <v>8</v>
      </c>
      <c r="AA24" s="4" t="s">
        <v>40</v>
      </c>
      <c r="AB24" s="4">
        <v>2</v>
      </c>
      <c r="AC24" s="4">
        <f t="shared" si="8"/>
        <v>9</v>
      </c>
      <c r="AD24" s="4">
        <f t="shared" si="9"/>
        <v>9</v>
      </c>
      <c r="AE24" s="2">
        <v>5</v>
      </c>
      <c r="AF24" s="9">
        <v>7.444444444444445</v>
      </c>
    </row>
    <row r="25" spans="1:32" ht="15">
      <c r="A25" s="4">
        <v>14</v>
      </c>
      <c r="B25" s="4" t="s">
        <v>105</v>
      </c>
      <c r="C25" s="4" t="s">
        <v>38</v>
      </c>
      <c r="D25" s="4">
        <v>3</v>
      </c>
      <c r="E25" s="4">
        <f t="shared" si="0"/>
        <v>7</v>
      </c>
      <c r="F25" s="4" t="s">
        <v>38</v>
      </c>
      <c r="G25" s="4">
        <v>3</v>
      </c>
      <c r="H25" s="4">
        <f t="shared" si="1"/>
        <v>7</v>
      </c>
      <c r="I25" s="4" t="s">
        <v>37</v>
      </c>
      <c r="J25" s="4">
        <v>3</v>
      </c>
      <c r="K25" s="4">
        <f t="shared" si="2"/>
        <v>8</v>
      </c>
      <c r="L25" s="4" t="s">
        <v>1</v>
      </c>
      <c r="M25" s="4">
        <v>3</v>
      </c>
      <c r="N25" s="4">
        <f t="shared" si="3"/>
        <v>6</v>
      </c>
      <c r="O25" s="4" t="s">
        <v>1</v>
      </c>
      <c r="P25" s="4">
        <v>3</v>
      </c>
      <c r="Q25" s="4">
        <f t="shared" si="4"/>
        <v>6</v>
      </c>
      <c r="R25" s="4" t="s">
        <v>38</v>
      </c>
      <c r="S25" s="4">
        <v>3</v>
      </c>
      <c r="T25" s="4">
        <f t="shared" si="5"/>
        <v>7</v>
      </c>
      <c r="U25" s="4" t="s">
        <v>40</v>
      </c>
      <c r="V25" s="4">
        <v>2</v>
      </c>
      <c r="W25" s="4">
        <f t="shared" si="6"/>
        <v>9</v>
      </c>
      <c r="X25" s="4" t="s">
        <v>39</v>
      </c>
      <c r="Y25" s="4">
        <v>2</v>
      </c>
      <c r="Z25" s="4">
        <f t="shared" si="7"/>
        <v>10</v>
      </c>
      <c r="AA25" s="4" t="s">
        <v>39</v>
      </c>
      <c r="AB25" s="4">
        <v>2</v>
      </c>
      <c r="AC25" s="4">
        <f t="shared" si="8"/>
        <v>10</v>
      </c>
      <c r="AD25" s="4">
        <f t="shared" si="9"/>
        <v>24</v>
      </c>
      <c r="AE25" s="2">
        <v>0</v>
      </c>
      <c r="AF25" s="9">
        <v>7.541666666666667</v>
      </c>
    </row>
    <row r="26" spans="1:32" ht="15">
      <c r="A26" s="4">
        <v>15</v>
      </c>
      <c r="B26" s="4" t="s">
        <v>106</v>
      </c>
      <c r="C26" s="4" t="s">
        <v>37</v>
      </c>
      <c r="D26" s="4">
        <v>3</v>
      </c>
      <c r="E26" s="4">
        <f t="shared" si="0"/>
        <v>8</v>
      </c>
      <c r="F26" s="4" t="s">
        <v>40</v>
      </c>
      <c r="G26" s="4">
        <v>3</v>
      </c>
      <c r="H26" s="4">
        <f t="shared" si="1"/>
        <v>9</v>
      </c>
      <c r="I26" s="4" t="s">
        <v>1</v>
      </c>
      <c r="J26" s="4">
        <v>3</v>
      </c>
      <c r="K26" s="4">
        <f t="shared" si="2"/>
        <v>6</v>
      </c>
      <c r="L26" s="4" t="s">
        <v>37</v>
      </c>
      <c r="M26" s="4">
        <v>3</v>
      </c>
      <c r="N26" s="4">
        <f t="shared" si="3"/>
        <v>8</v>
      </c>
      <c r="O26" s="4" t="s">
        <v>38</v>
      </c>
      <c r="P26" s="4">
        <v>3</v>
      </c>
      <c r="Q26" s="4">
        <f t="shared" si="4"/>
        <v>7</v>
      </c>
      <c r="R26" s="4" t="s">
        <v>40</v>
      </c>
      <c r="S26" s="4">
        <v>3</v>
      </c>
      <c r="T26" s="4">
        <f t="shared" si="5"/>
        <v>9</v>
      </c>
      <c r="U26" s="4" t="s">
        <v>39</v>
      </c>
      <c r="V26" s="4">
        <v>2</v>
      </c>
      <c r="W26" s="4">
        <f t="shared" si="6"/>
        <v>10</v>
      </c>
      <c r="X26" s="4" t="s">
        <v>39</v>
      </c>
      <c r="Y26" s="4">
        <v>2</v>
      </c>
      <c r="Z26" s="4">
        <f t="shared" si="7"/>
        <v>10</v>
      </c>
      <c r="AA26" s="4" t="s">
        <v>39</v>
      </c>
      <c r="AB26" s="4">
        <v>2</v>
      </c>
      <c r="AC26" s="4">
        <f t="shared" si="8"/>
        <v>10</v>
      </c>
      <c r="AD26" s="4">
        <f t="shared" si="9"/>
        <v>24</v>
      </c>
      <c r="AE26" s="2">
        <v>0</v>
      </c>
      <c r="AF26" s="9">
        <v>8.375</v>
      </c>
    </row>
    <row r="27" spans="1:32" ht="15">
      <c r="A27" s="4">
        <v>16</v>
      </c>
      <c r="B27" s="4" t="s">
        <v>107</v>
      </c>
      <c r="C27" s="4" t="s">
        <v>1</v>
      </c>
      <c r="D27" s="4">
        <v>3</v>
      </c>
      <c r="E27" s="4">
        <f t="shared" si="0"/>
        <v>6</v>
      </c>
      <c r="F27" s="4" t="s">
        <v>35</v>
      </c>
      <c r="G27" s="4">
        <v>0</v>
      </c>
      <c r="H27" s="4">
        <f t="shared" si="1"/>
        <v>0</v>
      </c>
      <c r="I27" s="4" t="s">
        <v>35</v>
      </c>
      <c r="J27" s="4">
        <v>0</v>
      </c>
      <c r="K27" s="4">
        <f t="shared" si="2"/>
        <v>0</v>
      </c>
      <c r="L27" s="4" t="s">
        <v>35</v>
      </c>
      <c r="M27" s="4">
        <v>0</v>
      </c>
      <c r="N27" s="4">
        <f t="shared" si="3"/>
        <v>0</v>
      </c>
      <c r="O27" s="4" t="s">
        <v>35</v>
      </c>
      <c r="P27" s="4">
        <v>0</v>
      </c>
      <c r="Q27" s="4">
        <f t="shared" si="4"/>
        <v>0</v>
      </c>
      <c r="R27" s="4" t="s">
        <v>35</v>
      </c>
      <c r="S27" s="4">
        <v>0</v>
      </c>
      <c r="T27" s="4">
        <f t="shared" si="5"/>
        <v>0</v>
      </c>
      <c r="U27" s="4" t="s">
        <v>37</v>
      </c>
      <c r="V27" s="4">
        <v>2</v>
      </c>
      <c r="W27" s="4">
        <f t="shared" si="6"/>
        <v>8</v>
      </c>
      <c r="X27" s="4" t="s">
        <v>38</v>
      </c>
      <c r="Y27" s="4">
        <v>2</v>
      </c>
      <c r="Z27" s="4">
        <f t="shared" si="7"/>
        <v>7</v>
      </c>
      <c r="AA27" s="4" t="s">
        <v>37</v>
      </c>
      <c r="AB27" s="4">
        <v>2</v>
      </c>
      <c r="AC27" s="4">
        <f t="shared" si="8"/>
        <v>8</v>
      </c>
      <c r="AD27" s="4">
        <f t="shared" si="9"/>
        <v>9</v>
      </c>
      <c r="AE27" s="2">
        <v>5</v>
      </c>
      <c r="AF27" s="9">
        <v>7.111111111111111</v>
      </c>
    </row>
    <row r="28" spans="1:32" ht="15">
      <c r="A28" s="4">
        <v>17</v>
      </c>
      <c r="B28" s="4" t="s">
        <v>108</v>
      </c>
      <c r="C28" s="4" t="s">
        <v>36</v>
      </c>
      <c r="D28" s="4">
        <v>3</v>
      </c>
      <c r="E28" s="4">
        <f t="shared" si="0"/>
        <v>5</v>
      </c>
      <c r="F28" s="4" t="s">
        <v>35</v>
      </c>
      <c r="G28" s="4">
        <v>0</v>
      </c>
      <c r="H28" s="4">
        <f t="shared" si="1"/>
        <v>0</v>
      </c>
      <c r="I28" s="4" t="s">
        <v>36</v>
      </c>
      <c r="J28" s="4">
        <v>3</v>
      </c>
      <c r="K28" s="4">
        <f t="shared" si="2"/>
        <v>5</v>
      </c>
      <c r="L28" s="4" t="s">
        <v>35</v>
      </c>
      <c r="M28" s="4">
        <v>0</v>
      </c>
      <c r="N28" s="4">
        <f t="shared" si="3"/>
        <v>0</v>
      </c>
      <c r="O28" s="4" t="s">
        <v>35</v>
      </c>
      <c r="P28" s="4">
        <v>0</v>
      </c>
      <c r="Q28" s="4">
        <f t="shared" si="4"/>
        <v>0</v>
      </c>
      <c r="R28" s="4" t="s">
        <v>35</v>
      </c>
      <c r="S28" s="4">
        <v>0</v>
      </c>
      <c r="T28" s="4">
        <f t="shared" si="5"/>
        <v>0</v>
      </c>
      <c r="U28" s="4" t="s">
        <v>37</v>
      </c>
      <c r="V28" s="4">
        <v>2</v>
      </c>
      <c r="W28" s="4">
        <f t="shared" si="6"/>
        <v>8</v>
      </c>
      <c r="X28" s="4" t="s">
        <v>40</v>
      </c>
      <c r="Y28" s="4">
        <v>2</v>
      </c>
      <c r="Z28" s="4">
        <f t="shared" si="7"/>
        <v>9</v>
      </c>
      <c r="AA28" s="4" t="s">
        <v>40</v>
      </c>
      <c r="AB28" s="4">
        <v>2</v>
      </c>
      <c r="AC28" s="4">
        <f t="shared" si="8"/>
        <v>9</v>
      </c>
      <c r="AD28" s="4">
        <f t="shared" si="9"/>
        <v>12</v>
      </c>
      <c r="AE28" s="2">
        <v>4</v>
      </c>
      <c r="AF28" s="9">
        <v>6.833333333333333</v>
      </c>
    </row>
    <row r="29" spans="1:32" ht="15">
      <c r="A29" s="4">
        <v>18</v>
      </c>
      <c r="B29" s="4" t="s">
        <v>109</v>
      </c>
      <c r="C29" s="4" t="s">
        <v>36</v>
      </c>
      <c r="D29" s="4">
        <v>3</v>
      </c>
      <c r="E29" s="4">
        <f t="shared" si="0"/>
        <v>5</v>
      </c>
      <c r="F29" s="4" t="s">
        <v>35</v>
      </c>
      <c r="G29" s="4">
        <v>0</v>
      </c>
      <c r="H29" s="4">
        <f t="shared" si="1"/>
        <v>0</v>
      </c>
      <c r="I29" s="4" t="s">
        <v>35</v>
      </c>
      <c r="J29" s="4">
        <v>0</v>
      </c>
      <c r="K29" s="4">
        <f t="shared" si="2"/>
        <v>0</v>
      </c>
      <c r="L29" s="4" t="s">
        <v>35</v>
      </c>
      <c r="M29" s="4">
        <v>0</v>
      </c>
      <c r="N29" s="4">
        <f t="shared" si="3"/>
        <v>0</v>
      </c>
      <c r="O29" s="4" t="s">
        <v>35</v>
      </c>
      <c r="P29" s="4">
        <v>0</v>
      </c>
      <c r="Q29" s="4">
        <f t="shared" si="4"/>
        <v>0</v>
      </c>
      <c r="R29" s="4" t="s">
        <v>35</v>
      </c>
      <c r="S29" s="4">
        <v>0</v>
      </c>
      <c r="T29" s="4">
        <f t="shared" si="5"/>
        <v>0</v>
      </c>
      <c r="U29" s="4" t="s">
        <v>38</v>
      </c>
      <c r="V29" s="4">
        <v>2</v>
      </c>
      <c r="W29" s="4">
        <f t="shared" si="6"/>
        <v>7</v>
      </c>
      <c r="X29" s="4" t="s">
        <v>37</v>
      </c>
      <c r="Y29" s="4">
        <v>2</v>
      </c>
      <c r="Z29" s="4">
        <f t="shared" si="7"/>
        <v>8</v>
      </c>
      <c r="AA29" s="4" t="s">
        <v>40</v>
      </c>
      <c r="AB29" s="4">
        <v>2</v>
      </c>
      <c r="AC29" s="4">
        <f t="shared" si="8"/>
        <v>9</v>
      </c>
      <c r="AD29" s="4">
        <f t="shared" si="9"/>
        <v>9</v>
      </c>
      <c r="AE29" s="2">
        <v>5</v>
      </c>
      <c r="AF29" s="9">
        <v>7</v>
      </c>
    </row>
    <row r="30" spans="1:32" ht="15">
      <c r="A30" s="4">
        <v>19</v>
      </c>
      <c r="B30" s="4" t="s">
        <v>110</v>
      </c>
      <c r="C30" s="4" t="s">
        <v>37</v>
      </c>
      <c r="D30" s="4">
        <v>3</v>
      </c>
      <c r="E30" s="4">
        <f t="shared" si="0"/>
        <v>8</v>
      </c>
      <c r="F30" s="4" t="s">
        <v>37</v>
      </c>
      <c r="G30" s="4">
        <v>3</v>
      </c>
      <c r="H30" s="4">
        <f t="shared" si="1"/>
        <v>8</v>
      </c>
      <c r="I30" s="4" t="s">
        <v>1</v>
      </c>
      <c r="J30" s="4">
        <v>3</v>
      </c>
      <c r="K30" s="4">
        <f t="shared" si="2"/>
        <v>6</v>
      </c>
      <c r="L30" s="4" t="s">
        <v>1</v>
      </c>
      <c r="M30" s="4">
        <v>3</v>
      </c>
      <c r="N30" s="4">
        <f t="shared" si="3"/>
        <v>6</v>
      </c>
      <c r="O30" s="4" t="s">
        <v>1</v>
      </c>
      <c r="P30" s="4">
        <v>3</v>
      </c>
      <c r="Q30" s="4">
        <f t="shared" si="4"/>
        <v>6</v>
      </c>
      <c r="R30" s="4" t="s">
        <v>37</v>
      </c>
      <c r="S30" s="4">
        <v>3</v>
      </c>
      <c r="T30" s="4">
        <f t="shared" si="5"/>
        <v>8</v>
      </c>
      <c r="U30" s="4" t="s">
        <v>40</v>
      </c>
      <c r="V30" s="4">
        <v>2</v>
      </c>
      <c r="W30" s="4">
        <f t="shared" si="6"/>
        <v>9</v>
      </c>
      <c r="X30" s="4" t="s">
        <v>39</v>
      </c>
      <c r="Y30" s="4">
        <v>2</v>
      </c>
      <c r="Z30" s="4">
        <f t="shared" si="7"/>
        <v>10</v>
      </c>
      <c r="AA30" s="4" t="s">
        <v>39</v>
      </c>
      <c r="AB30" s="4">
        <v>2</v>
      </c>
      <c r="AC30" s="4">
        <f t="shared" si="8"/>
        <v>10</v>
      </c>
      <c r="AD30" s="4">
        <f t="shared" si="9"/>
        <v>24</v>
      </c>
      <c r="AE30" s="2">
        <v>0</v>
      </c>
      <c r="AF30" s="9">
        <v>7.666666666666667</v>
      </c>
    </row>
    <row r="31" spans="1:32" ht="15">
      <c r="A31" s="4">
        <v>20</v>
      </c>
      <c r="B31" s="4" t="s">
        <v>111</v>
      </c>
      <c r="C31" s="4" t="s">
        <v>38</v>
      </c>
      <c r="D31" s="4">
        <v>3</v>
      </c>
      <c r="E31" s="4">
        <f t="shared" si="0"/>
        <v>7</v>
      </c>
      <c r="F31" s="4" t="s">
        <v>35</v>
      </c>
      <c r="G31" s="4">
        <v>0</v>
      </c>
      <c r="H31" s="4">
        <f t="shared" si="1"/>
        <v>0</v>
      </c>
      <c r="I31" s="4" t="s">
        <v>35</v>
      </c>
      <c r="J31" s="4">
        <v>0</v>
      </c>
      <c r="K31" s="4">
        <f t="shared" si="2"/>
        <v>0</v>
      </c>
      <c r="L31" s="4" t="s">
        <v>35</v>
      </c>
      <c r="M31" s="4">
        <v>0</v>
      </c>
      <c r="N31" s="4">
        <f t="shared" si="3"/>
        <v>0</v>
      </c>
      <c r="O31" s="4" t="s">
        <v>35</v>
      </c>
      <c r="P31" s="4">
        <v>0</v>
      </c>
      <c r="Q31" s="4">
        <f t="shared" si="4"/>
        <v>0</v>
      </c>
      <c r="R31" s="4" t="s">
        <v>35</v>
      </c>
      <c r="S31" s="4">
        <v>0</v>
      </c>
      <c r="T31" s="4">
        <f t="shared" si="5"/>
        <v>0</v>
      </c>
      <c r="U31" s="4" t="s">
        <v>39</v>
      </c>
      <c r="V31" s="4">
        <v>2</v>
      </c>
      <c r="W31" s="4">
        <f t="shared" si="6"/>
        <v>10</v>
      </c>
      <c r="X31" s="4" t="s">
        <v>40</v>
      </c>
      <c r="Y31" s="4">
        <v>2</v>
      </c>
      <c r="Z31" s="4">
        <f t="shared" si="7"/>
        <v>9</v>
      </c>
      <c r="AA31" s="4" t="s">
        <v>40</v>
      </c>
      <c r="AB31" s="4">
        <v>2</v>
      </c>
      <c r="AC31" s="4">
        <f t="shared" si="8"/>
        <v>9</v>
      </c>
      <c r="AD31" s="4">
        <f t="shared" si="9"/>
        <v>9</v>
      </c>
      <c r="AE31" s="2">
        <v>5</v>
      </c>
      <c r="AF31" s="9">
        <v>8.555555555555555</v>
      </c>
    </row>
    <row r="32" spans="1:32" ht="15">
      <c r="A32" s="4">
        <v>21</v>
      </c>
      <c r="B32" s="4" t="s">
        <v>112</v>
      </c>
      <c r="C32" s="4" t="s">
        <v>37</v>
      </c>
      <c r="D32" s="4">
        <v>3</v>
      </c>
      <c r="E32" s="4">
        <f t="shared" si="0"/>
        <v>8</v>
      </c>
      <c r="F32" s="4" t="s">
        <v>40</v>
      </c>
      <c r="G32" s="4">
        <v>3</v>
      </c>
      <c r="H32" s="4">
        <f t="shared" si="1"/>
        <v>9</v>
      </c>
      <c r="I32" s="4" t="s">
        <v>38</v>
      </c>
      <c r="J32" s="4">
        <v>3</v>
      </c>
      <c r="K32" s="4">
        <f t="shared" si="2"/>
        <v>7</v>
      </c>
      <c r="L32" s="4" t="s">
        <v>38</v>
      </c>
      <c r="M32" s="4">
        <v>3</v>
      </c>
      <c r="N32" s="4">
        <f t="shared" si="3"/>
        <v>7</v>
      </c>
      <c r="O32" s="4" t="s">
        <v>36</v>
      </c>
      <c r="P32" s="4">
        <v>3</v>
      </c>
      <c r="Q32" s="4">
        <f t="shared" si="4"/>
        <v>5</v>
      </c>
      <c r="R32" s="4" t="s">
        <v>37</v>
      </c>
      <c r="S32" s="4">
        <v>3</v>
      </c>
      <c r="T32" s="4">
        <f t="shared" si="5"/>
        <v>8</v>
      </c>
      <c r="U32" s="4" t="s">
        <v>39</v>
      </c>
      <c r="V32" s="4">
        <v>2</v>
      </c>
      <c r="W32" s="4">
        <f t="shared" si="6"/>
        <v>10</v>
      </c>
      <c r="X32" s="4" t="s">
        <v>39</v>
      </c>
      <c r="Y32" s="4">
        <v>2</v>
      </c>
      <c r="Z32" s="4">
        <f t="shared" si="7"/>
        <v>10</v>
      </c>
      <c r="AA32" s="4" t="s">
        <v>39</v>
      </c>
      <c r="AB32" s="4">
        <v>2</v>
      </c>
      <c r="AC32" s="4">
        <f t="shared" si="8"/>
        <v>10</v>
      </c>
      <c r="AD32" s="4">
        <f t="shared" si="9"/>
        <v>24</v>
      </c>
      <c r="AE32" s="2">
        <v>0</v>
      </c>
      <c r="AF32" s="9">
        <v>8</v>
      </c>
    </row>
    <row r="33" spans="1:32" ht="15">
      <c r="A33" s="4">
        <v>22</v>
      </c>
      <c r="B33" s="4" t="s">
        <v>113</v>
      </c>
      <c r="C33" s="4" t="s">
        <v>38</v>
      </c>
      <c r="D33" s="4">
        <v>3</v>
      </c>
      <c r="E33" s="4">
        <f t="shared" si="0"/>
        <v>7</v>
      </c>
      <c r="F33" s="4" t="s">
        <v>37</v>
      </c>
      <c r="G33" s="4">
        <v>3</v>
      </c>
      <c r="H33" s="4">
        <f t="shared" si="1"/>
        <v>8</v>
      </c>
      <c r="I33" s="4" t="s">
        <v>40</v>
      </c>
      <c r="J33" s="4">
        <v>3</v>
      </c>
      <c r="K33" s="4">
        <f t="shared" si="2"/>
        <v>9</v>
      </c>
      <c r="L33" s="4" t="s">
        <v>37</v>
      </c>
      <c r="M33" s="4">
        <v>3</v>
      </c>
      <c r="N33" s="4">
        <f t="shared" si="3"/>
        <v>8</v>
      </c>
      <c r="O33" s="4" t="s">
        <v>1</v>
      </c>
      <c r="P33" s="4">
        <v>3</v>
      </c>
      <c r="Q33" s="4">
        <f t="shared" si="4"/>
        <v>6</v>
      </c>
      <c r="R33" s="4" t="s">
        <v>40</v>
      </c>
      <c r="S33" s="4">
        <v>3</v>
      </c>
      <c r="T33" s="4">
        <f t="shared" si="5"/>
        <v>9</v>
      </c>
      <c r="U33" s="4" t="s">
        <v>40</v>
      </c>
      <c r="V33" s="4">
        <v>2</v>
      </c>
      <c r="W33" s="4">
        <f t="shared" si="6"/>
        <v>9</v>
      </c>
      <c r="X33" s="4" t="s">
        <v>39</v>
      </c>
      <c r="Y33" s="4">
        <v>2</v>
      </c>
      <c r="Z33" s="4">
        <f t="shared" si="7"/>
        <v>10</v>
      </c>
      <c r="AA33" s="4" t="s">
        <v>39</v>
      </c>
      <c r="AB33" s="4">
        <v>2</v>
      </c>
      <c r="AC33" s="4">
        <f t="shared" si="8"/>
        <v>10</v>
      </c>
      <c r="AD33" s="4">
        <f t="shared" si="9"/>
        <v>24</v>
      </c>
      <c r="AE33" s="2">
        <v>0</v>
      </c>
      <c r="AF33" s="9">
        <v>8.291666666666666</v>
      </c>
    </row>
    <row r="34" spans="1:32" ht="15">
      <c r="A34" s="4">
        <v>23</v>
      </c>
      <c r="B34" s="4" t="s">
        <v>114</v>
      </c>
      <c r="C34" s="4" t="s">
        <v>38</v>
      </c>
      <c r="D34" s="4">
        <v>3</v>
      </c>
      <c r="E34" s="4">
        <f t="shared" si="0"/>
        <v>7</v>
      </c>
      <c r="F34" s="4" t="s">
        <v>1</v>
      </c>
      <c r="G34" s="4">
        <v>3</v>
      </c>
      <c r="H34" s="4">
        <f t="shared" si="1"/>
        <v>6</v>
      </c>
      <c r="I34" s="4" t="s">
        <v>1</v>
      </c>
      <c r="J34" s="4">
        <v>3</v>
      </c>
      <c r="K34" s="4">
        <f t="shared" si="2"/>
        <v>6</v>
      </c>
      <c r="L34" s="4" t="s">
        <v>1</v>
      </c>
      <c r="M34" s="4">
        <v>3</v>
      </c>
      <c r="N34" s="4">
        <f t="shared" si="3"/>
        <v>6</v>
      </c>
      <c r="O34" s="4" t="s">
        <v>35</v>
      </c>
      <c r="P34" s="4">
        <v>0</v>
      </c>
      <c r="Q34" s="4">
        <f t="shared" si="4"/>
        <v>0</v>
      </c>
      <c r="R34" s="4" t="s">
        <v>40</v>
      </c>
      <c r="S34" s="4">
        <v>3</v>
      </c>
      <c r="T34" s="4">
        <f t="shared" si="5"/>
        <v>9</v>
      </c>
      <c r="U34" s="4" t="s">
        <v>40</v>
      </c>
      <c r="V34" s="4">
        <v>2</v>
      </c>
      <c r="W34" s="4">
        <f t="shared" si="6"/>
        <v>9</v>
      </c>
      <c r="X34" s="4" t="s">
        <v>40</v>
      </c>
      <c r="Y34" s="4">
        <v>2</v>
      </c>
      <c r="Z34" s="4">
        <f t="shared" si="7"/>
        <v>9</v>
      </c>
      <c r="AA34" s="4" t="s">
        <v>39</v>
      </c>
      <c r="AB34" s="4">
        <v>2</v>
      </c>
      <c r="AC34" s="4">
        <f t="shared" si="8"/>
        <v>10</v>
      </c>
      <c r="AD34" s="4">
        <f t="shared" si="9"/>
        <v>21</v>
      </c>
      <c r="AE34" s="2">
        <v>1</v>
      </c>
      <c r="AF34" s="9">
        <v>7.523809523809524</v>
      </c>
    </row>
    <row r="35" spans="1:32" ht="15">
      <c r="A35" s="4">
        <v>24</v>
      </c>
      <c r="B35" s="4" t="s">
        <v>115</v>
      </c>
      <c r="C35" s="4" t="s">
        <v>38</v>
      </c>
      <c r="D35" s="4">
        <v>3</v>
      </c>
      <c r="E35" s="4">
        <f t="shared" si="0"/>
        <v>7</v>
      </c>
      <c r="F35" s="4" t="s">
        <v>37</v>
      </c>
      <c r="G35" s="4">
        <v>3</v>
      </c>
      <c r="H35" s="4">
        <f t="shared" si="1"/>
        <v>8</v>
      </c>
      <c r="I35" s="4" t="s">
        <v>37</v>
      </c>
      <c r="J35" s="4">
        <v>3</v>
      </c>
      <c r="K35" s="4">
        <f t="shared" si="2"/>
        <v>8</v>
      </c>
      <c r="L35" s="4" t="s">
        <v>1</v>
      </c>
      <c r="M35" s="4">
        <v>3</v>
      </c>
      <c r="N35" s="4">
        <f t="shared" si="3"/>
        <v>6</v>
      </c>
      <c r="O35" s="4" t="s">
        <v>1</v>
      </c>
      <c r="P35" s="4">
        <v>3</v>
      </c>
      <c r="Q35" s="4">
        <f t="shared" si="4"/>
        <v>6</v>
      </c>
      <c r="R35" s="4" t="s">
        <v>35</v>
      </c>
      <c r="S35" s="4">
        <v>0</v>
      </c>
      <c r="T35" s="4">
        <f t="shared" si="5"/>
        <v>0</v>
      </c>
      <c r="U35" s="4" t="s">
        <v>40</v>
      </c>
      <c r="V35" s="4">
        <v>2</v>
      </c>
      <c r="W35" s="4">
        <f t="shared" si="6"/>
        <v>9</v>
      </c>
      <c r="X35" s="4" t="s">
        <v>39</v>
      </c>
      <c r="Y35" s="4">
        <v>2</v>
      </c>
      <c r="Z35" s="4">
        <f t="shared" si="7"/>
        <v>10</v>
      </c>
      <c r="AA35" s="4" t="s">
        <v>39</v>
      </c>
      <c r="AB35" s="4">
        <v>2</v>
      </c>
      <c r="AC35" s="4">
        <f t="shared" si="8"/>
        <v>10</v>
      </c>
      <c r="AD35" s="4">
        <f t="shared" si="9"/>
        <v>21</v>
      </c>
      <c r="AE35" s="2">
        <v>1</v>
      </c>
      <c r="AF35" s="9">
        <v>7.761904761904762</v>
      </c>
    </row>
    <row r="36" spans="1:32" ht="15">
      <c r="A36" s="4">
        <v>25</v>
      </c>
      <c r="B36" s="4" t="s">
        <v>116</v>
      </c>
      <c r="C36" s="4" t="s">
        <v>1</v>
      </c>
      <c r="D36" s="4">
        <v>3</v>
      </c>
      <c r="E36" s="4">
        <f t="shared" si="0"/>
        <v>6</v>
      </c>
      <c r="F36" s="4" t="s">
        <v>38</v>
      </c>
      <c r="G36" s="4">
        <v>3</v>
      </c>
      <c r="H36" s="4">
        <f t="shared" si="1"/>
        <v>7</v>
      </c>
      <c r="I36" s="4" t="s">
        <v>38</v>
      </c>
      <c r="J36" s="4">
        <v>3</v>
      </c>
      <c r="K36" s="4">
        <f t="shared" si="2"/>
        <v>7</v>
      </c>
      <c r="L36" s="4" t="s">
        <v>1</v>
      </c>
      <c r="M36" s="4">
        <v>3</v>
      </c>
      <c r="N36" s="4">
        <f t="shared" si="3"/>
        <v>6</v>
      </c>
      <c r="O36" s="4" t="s">
        <v>35</v>
      </c>
      <c r="P36" s="4">
        <v>0</v>
      </c>
      <c r="Q36" s="4">
        <f t="shared" si="4"/>
        <v>0</v>
      </c>
      <c r="R36" s="4" t="s">
        <v>38</v>
      </c>
      <c r="S36" s="4">
        <v>3</v>
      </c>
      <c r="T36" s="4">
        <f t="shared" si="5"/>
        <v>7</v>
      </c>
      <c r="U36" s="4" t="s">
        <v>40</v>
      </c>
      <c r="V36" s="4">
        <v>2</v>
      </c>
      <c r="W36" s="4">
        <f t="shared" si="6"/>
        <v>9</v>
      </c>
      <c r="X36" s="4" t="s">
        <v>40</v>
      </c>
      <c r="Y36" s="4">
        <v>2</v>
      </c>
      <c r="Z36" s="4">
        <f t="shared" si="7"/>
        <v>9</v>
      </c>
      <c r="AA36" s="4" t="s">
        <v>39</v>
      </c>
      <c r="AB36" s="4">
        <v>2</v>
      </c>
      <c r="AC36" s="4">
        <f t="shared" si="8"/>
        <v>10</v>
      </c>
      <c r="AD36" s="4">
        <f t="shared" si="9"/>
        <v>21</v>
      </c>
      <c r="AE36" s="2">
        <v>1</v>
      </c>
      <c r="AF36" s="9">
        <v>7.380952380952381</v>
      </c>
    </row>
    <row r="37" spans="1:32" ht="15">
      <c r="A37" s="4">
        <v>26</v>
      </c>
      <c r="B37" s="4" t="s">
        <v>117</v>
      </c>
      <c r="C37" s="4" t="s">
        <v>35</v>
      </c>
      <c r="D37" s="4">
        <v>0</v>
      </c>
      <c r="E37" s="4">
        <f t="shared" si="0"/>
        <v>0</v>
      </c>
      <c r="F37" s="4" t="s">
        <v>35</v>
      </c>
      <c r="G37" s="4">
        <v>0</v>
      </c>
      <c r="H37" s="4">
        <f t="shared" si="1"/>
        <v>0</v>
      </c>
      <c r="I37" s="4" t="s">
        <v>35</v>
      </c>
      <c r="J37" s="4">
        <v>0</v>
      </c>
      <c r="K37" s="4">
        <f t="shared" si="2"/>
        <v>0</v>
      </c>
      <c r="L37" s="4" t="s">
        <v>35</v>
      </c>
      <c r="M37" s="4">
        <v>0</v>
      </c>
      <c r="N37" s="4">
        <f t="shared" si="3"/>
        <v>0</v>
      </c>
      <c r="O37" s="4" t="s">
        <v>35</v>
      </c>
      <c r="P37" s="4">
        <v>0</v>
      </c>
      <c r="Q37" s="4">
        <f t="shared" si="4"/>
        <v>0</v>
      </c>
      <c r="R37" s="4" t="s">
        <v>35</v>
      </c>
      <c r="S37" s="4">
        <v>0</v>
      </c>
      <c r="T37" s="4">
        <f t="shared" si="5"/>
        <v>0</v>
      </c>
      <c r="U37" s="4" t="s">
        <v>37</v>
      </c>
      <c r="V37" s="4">
        <v>2</v>
      </c>
      <c r="W37" s="4">
        <f t="shared" si="6"/>
        <v>8</v>
      </c>
      <c r="X37" s="4" t="s">
        <v>37</v>
      </c>
      <c r="Y37" s="4">
        <v>2</v>
      </c>
      <c r="Z37" s="4">
        <f t="shared" si="7"/>
        <v>8</v>
      </c>
      <c r="AA37" s="4" t="s">
        <v>40</v>
      </c>
      <c r="AB37" s="4">
        <v>2</v>
      </c>
      <c r="AC37" s="4">
        <f t="shared" si="8"/>
        <v>9</v>
      </c>
      <c r="AD37" s="4">
        <f t="shared" si="9"/>
        <v>6</v>
      </c>
      <c r="AE37" s="2">
        <v>6</v>
      </c>
      <c r="AF37" s="9">
        <v>8.333333333333334</v>
      </c>
    </row>
    <row r="38" spans="1:32" ht="15">
      <c r="A38" s="4">
        <v>27</v>
      </c>
      <c r="B38" s="4" t="s">
        <v>118</v>
      </c>
      <c r="C38" s="4" t="s">
        <v>37</v>
      </c>
      <c r="D38" s="4">
        <v>3</v>
      </c>
      <c r="E38" s="4">
        <f t="shared" si="0"/>
        <v>8</v>
      </c>
      <c r="F38" s="4" t="s">
        <v>1</v>
      </c>
      <c r="G38" s="4">
        <v>3</v>
      </c>
      <c r="H38" s="4">
        <f t="shared" si="1"/>
        <v>6</v>
      </c>
      <c r="I38" s="4" t="s">
        <v>36</v>
      </c>
      <c r="J38" s="4">
        <v>3</v>
      </c>
      <c r="K38" s="4">
        <f t="shared" si="2"/>
        <v>5</v>
      </c>
      <c r="L38" s="4" t="s">
        <v>38</v>
      </c>
      <c r="M38" s="4">
        <v>3</v>
      </c>
      <c r="N38" s="4">
        <f t="shared" si="3"/>
        <v>7</v>
      </c>
      <c r="O38" s="4" t="s">
        <v>1</v>
      </c>
      <c r="P38" s="4">
        <v>3</v>
      </c>
      <c r="Q38" s="4">
        <f t="shared" si="4"/>
        <v>6</v>
      </c>
      <c r="R38" s="4" t="s">
        <v>37</v>
      </c>
      <c r="S38" s="4">
        <v>3</v>
      </c>
      <c r="T38" s="4">
        <f t="shared" si="5"/>
        <v>8</v>
      </c>
      <c r="U38" s="4" t="s">
        <v>40</v>
      </c>
      <c r="V38" s="4">
        <v>2</v>
      </c>
      <c r="W38" s="4">
        <f t="shared" si="6"/>
        <v>9</v>
      </c>
      <c r="X38" s="4" t="s">
        <v>39</v>
      </c>
      <c r="Y38" s="4">
        <v>2</v>
      </c>
      <c r="Z38" s="4">
        <f t="shared" si="7"/>
        <v>10</v>
      </c>
      <c r="AA38" s="4" t="s">
        <v>39</v>
      </c>
      <c r="AB38" s="4">
        <v>2</v>
      </c>
      <c r="AC38" s="4">
        <f t="shared" si="8"/>
        <v>10</v>
      </c>
      <c r="AD38" s="4">
        <f t="shared" si="9"/>
        <v>24</v>
      </c>
      <c r="AE38" s="2">
        <v>0</v>
      </c>
      <c r="AF38" s="9">
        <v>7.416666666666667</v>
      </c>
    </row>
    <row r="39" spans="1:32" ht="15">
      <c r="A39" s="4">
        <v>28</v>
      </c>
      <c r="B39" s="4" t="s">
        <v>119</v>
      </c>
      <c r="C39" s="4" t="s">
        <v>37</v>
      </c>
      <c r="D39" s="4">
        <v>3</v>
      </c>
      <c r="E39" s="4">
        <f t="shared" si="0"/>
        <v>8</v>
      </c>
      <c r="F39" s="4" t="s">
        <v>1</v>
      </c>
      <c r="G39" s="4">
        <v>3</v>
      </c>
      <c r="H39" s="4">
        <f t="shared" si="1"/>
        <v>6</v>
      </c>
      <c r="I39" s="4" t="s">
        <v>1</v>
      </c>
      <c r="J39" s="4">
        <v>3</v>
      </c>
      <c r="K39" s="4">
        <f t="shared" si="2"/>
        <v>6</v>
      </c>
      <c r="L39" s="4" t="s">
        <v>35</v>
      </c>
      <c r="M39" s="4">
        <v>0</v>
      </c>
      <c r="N39" s="4">
        <f t="shared" si="3"/>
        <v>0</v>
      </c>
      <c r="O39" s="4" t="s">
        <v>1</v>
      </c>
      <c r="P39" s="4">
        <v>3</v>
      </c>
      <c r="Q39" s="4">
        <f t="shared" si="4"/>
        <v>6</v>
      </c>
      <c r="R39" s="4" t="s">
        <v>38</v>
      </c>
      <c r="S39" s="4">
        <v>3</v>
      </c>
      <c r="T39" s="4">
        <f t="shared" si="5"/>
        <v>7</v>
      </c>
      <c r="U39" s="4" t="s">
        <v>39</v>
      </c>
      <c r="V39" s="4">
        <v>2</v>
      </c>
      <c r="W39" s="4">
        <f t="shared" si="6"/>
        <v>10</v>
      </c>
      <c r="X39" s="4" t="s">
        <v>39</v>
      </c>
      <c r="Y39" s="4">
        <v>2</v>
      </c>
      <c r="Z39" s="4">
        <f t="shared" si="7"/>
        <v>10</v>
      </c>
      <c r="AA39" s="4" t="s">
        <v>39</v>
      </c>
      <c r="AB39" s="4">
        <v>2</v>
      </c>
      <c r="AC39" s="4">
        <f t="shared" si="8"/>
        <v>10</v>
      </c>
      <c r="AD39" s="4">
        <f t="shared" si="9"/>
        <v>21</v>
      </c>
      <c r="AE39" s="2">
        <v>1</v>
      </c>
      <c r="AF39" s="9">
        <v>7.571428571428571</v>
      </c>
    </row>
    <row r="40" spans="1:32" ht="15">
      <c r="A40" s="4">
        <v>29</v>
      </c>
      <c r="B40" s="4" t="s">
        <v>120</v>
      </c>
      <c r="C40" s="4" t="s">
        <v>38</v>
      </c>
      <c r="D40" s="4">
        <v>3</v>
      </c>
      <c r="E40" s="4">
        <f t="shared" si="0"/>
        <v>7</v>
      </c>
      <c r="F40" s="4" t="s">
        <v>38</v>
      </c>
      <c r="G40" s="4">
        <v>3</v>
      </c>
      <c r="H40" s="4">
        <f t="shared" si="1"/>
        <v>7</v>
      </c>
      <c r="I40" s="4" t="s">
        <v>1</v>
      </c>
      <c r="J40" s="4">
        <v>3</v>
      </c>
      <c r="K40" s="4">
        <f t="shared" si="2"/>
        <v>6</v>
      </c>
      <c r="L40" s="4" t="s">
        <v>1</v>
      </c>
      <c r="M40" s="4">
        <v>3</v>
      </c>
      <c r="N40" s="4">
        <f t="shared" si="3"/>
        <v>6</v>
      </c>
      <c r="O40" s="4" t="s">
        <v>35</v>
      </c>
      <c r="P40" s="4">
        <v>0</v>
      </c>
      <c r="Q40" s="4">
        <f t="shared" si="4"/>
        <v>0</v>
      </c>
      <c r="R40" s="4" t="s">
        <v>35</v>
      </c>
      <c r="S40" s="4">
        <v>0</v>
      </c>
      <c r="T40" s="4">
        <f t="shared" si="5"/>
        <v>0</v>
      </c>
      <c r="U40" s="4" t="s">
        <v>40</v>
      </c>
      <c r="V40" s="4">
        <v>2</v>
      </c>
      <c r="W40" s="4">
        <f t="shared" si="6"/>
        <v>9</v>
      </c>
      <c r="X40" s="4" t="s">
        <v>40</v>
      </c>
      <c r="Y40" s="4">
        <v>2</v>
      </c>
      <c r="Z40" s="4">
        <f t="shared" si="7"/>
        <v>9</v>
      </c>
      <c r="AA40" s="4" t="s">
        <v>39</v>
      </c>
      <c r="AB40" s="4">
        <v>2</v>
      </c>
      <c r="AC40" s="4">
        <f t="shared" si="8"/>
        <v>10</v>
      </c>
      <c r="AD40" s="4">
        <f t="shared" si="9"/>
        <v>18</v>
      </c>
      <c r="AE40" s="2">
        <v>2</v>
      </c>
      <c r="AF40" s="9">
        <v>7.444444444444445</v>
      </c>
    </row>
    <row r="41" spans="1:32" ht="15">
      <c r="A41" s="4">
        <v>30</v>
      </c>
      <c r="B41" s="4" t="s">
        <v>121</v>
      </c>
      <c r="C41" s="4" t="s">
        <v>1</v>
      </c>
      <c r="D41" s="4">
        <v>3</v>
      </c>
      <c r="E41" s="4">
        <f t="shared" si="0"/>
        <v>6</v>
      </c>
      <c r="F41" s="4" t="s">
        <v>1</v>
      </c>
      <c r="G41" s="4">
        <v>3</v>
      </c>
      <c r="H41" s="4">
        <f t="shared" si="1"/>
        <v>6</v>
      </c>
      <c r="I41" s="4" t="s">
        <v>36</v>
      </c>
      <c r="J41" s="4">
        <v>3</v>
      </c>
      <c r="K41" s="4">
        <f t="shared" si="2"/>
        <v>5</v>
      </c>
      <c r="L41" s="4" t="s">
        <v>35</v>
      </c>
      <c r="M41" s="4">
        <v>0</v>
      </c>
      <c r="N41" s="4">
        <f t="shared" si="3"/>
        <v>0</v>
      </c>
      <c r="O41" s="4" t="s">
        <v>36</v>
      </c>
      <c r="P41" s="4">
        <v>3</v>
      </c>
      <c r="Q41" s="4">
        <f t="shared" si="4"/>
        <v>5</v>
      </c>
      <c r="R41" s="4" t="s">
        <v>1</v>
      </c>
      <c r="S41" s="4">
        <v>3</v>
      </c>
      <c r="T41" s="4">
        <f t="shared" si="5"/>
        <v>6</v>
      </c>
      <c r="U41" s="4" t="s">
        <v>39</v>
      </c>
      <c r="V41" s="4">
        <v>2</v>
      </c>
      <c r="W41" s="4">
        <f t="shared" si="6"/>
        <v>10</v>
      </c>
      <c r="X41" s="4" t="s">
        <v>40</v>
      </c>
      <c r="Y41" s="4">
        <v>2</v>
      </c>
      <c r="Z41" s="4">
        <f t="shared" si="7"/>
        <v>9</v>
      </c>
      <c r="AA41" s="4" t="s">
        <v>40</v>
      </c>
      <c r="AB41" s="4">
        <v>2</v>
      </c>
      <c r="AC41" s="4">
        <f t="shared" si="8"/>
        <v>9</v>
      </c>
      <c r="AD41" s="4">
        <f t="shared" si="9"/>
        <v>21</v>
      </c>
      <c r="AE41" s="2">
        <v>1</v>
      </c>
      <c r="AF41" s="9">
        <v>6.666666666666667</v>
      </c>
    </row>
    <row r="42" spans="1:32" ht="15">
      <c r="A42" s="4">
        <v>31</v>
      </c>
      <c r="B42" s="4" t="s">
        <v>122</v>
      </c>
      <c r="C42" s="4" t="s">
        <v>36</v>
      </c>
      <c r="D42" s="4">
        <v>3</v>
      </c>
      <c r="E42" s="4">
        <f t="shared" si="0"/>
        <v>5</v>
      </c>
      <c r="F42" s="4" t="s">
        <v>35</v>
      </c>
      <c r="G42" s="4">
        <v>0</v>
      </c>
      <c r="H42" s="4">
        <f t="shared" si="1"/>
        <v>0</v>
      </c>
      <c r="I42" s="4" t="s">
        <v>35</v>
      </c>
      <c r="J42" s="4">
        <v>0</v>
      </c>
      <c r="K42" s="4">
        <f t="shared" si="2"/>
        <v>0</v>
      </c>
      <c r="L42" s="4" t="s">
        <v>35</v>
      </c>
      <c r="M42" s="4">
        <v>0</v>
      </c>
      <c r="N42" s="4">
        <f t="shared" si="3"/>
        <v>0</v>
      </c>
      <c r="O42" s="4" t="s">
        <v>36</v>
      </c>
      <c r="P42" s="4">
        <v>3</v>
      </c>
      <c r="Q42" s="4">
        <f t="shared" si="4"/>
        <v>5</v>
      </c>
      <c r="R42" s="4" t="s">
        <v>38</v>
      </c>
      <c r="S42" s="4">
        <v>3</v>
      </c>
      <c r="T42" s="4">
        <f t="shared" si="5"/>
        <v>7</v>
      </c>
      <c r="U42" s="4" t="s">
        <v>37</v>
      </c>
      <c r="V42" s="4">
        <v>2</v>
      </c>
      <c r="W42" s="4">
        <f t="shared" si="6"/>
        <v>8</v>
      </c>
      <c r="X42" s="4" t="s">
        <v>40</v>
      </c>
      <c r="Y42" s="4">
        <v>2</v>
      </c>
      <c r="Z42" s="4">
        <f t="shared" si="7"/>
        <v>9</v>
      </c>
      <c r="AA42" s="4" t="s">
        <v>40</v>
      </c>
      <c r="AB42" s="4">
        <v>2</v>
      </c>
      <c r="AC42" s="4">
        <f t="shared" si="8"/>
        <v>9</v>
      </c>
      <c r="AD42" s="4">
        <f t="shared" si="9"/>
        <v>15</v>
      </c>
      <c r="AE42" s="2">
        <v>3</v>
      </c>
      <c r="AF42" s="9">
        <v>6.866666666666666</v>
      </c>
    </row>
    <row r="43" spans="1:32" ht="15">
      <c r="A43" s="4">
        <v>32</v>
      </c>
      <c r="B43" s="4" t="s">
        <v>123</v>
      </c>
      <c r="C43" s="4" t="s">
        <v>1</v>
      </c>
      <c r="D43" s="4">
        <v>3</v>
      </c>
      <c r="E43" s="4">
        <f t="shared" si="0"/>
        <v>6</v>
      </c>
      <c r="F43" s="4" t="s">
        <v>35</v>
      </c>
      <c r="G43" s="4">
        <v>0</v>
      </c>
      <c r="H43" s="4">
        <f t="shared" si="1"/>
        <v>0</v>
      </c>
      <c r="I43" s="4" t="s">
        <v>35</v>
      </c>
      <c r="J43" s="4">
        <v>0</v>
      </c>
      <c r="K43" s="4">
        <f t="shared" si="2"/>
        <v>0</v>
      </c>
      <c r="L43" s="4" t="s">
        <v>35</v>
      </c>
      <c r="M43" s="4">
        <v>0</v>
      </c>
      <c r="N43" s="4">
        <f t="shared" si="3"/>
        <v>0</v>
      </c>
      <c r="O43" s="4" t="s">
        <v>35</v>
      </c>
      <c r="P43" s="4">
        <v>0</v>
      </c>
      <c r="Q43" s="4">
        <f t="shared" si="4"/>
        <v>0</v>
      </c>
      <c r="R43" s="4" t="s">
        <v>35</v>
      </c>
      <c r="S43" s="4">
        <v>0</v>
      </c>
      <c r="T43" s="4">
        <f t="shared" si="5"/>
        <v>0</v>
      </c>
      <c r="U43" s="4" t="s">
        <v>37</v>
      </c>
      <c r="V43" s="4">
        <v>2</v>
      </c>
      <c r="W43" s="4">
        <f t="shared" si="6"/>
        <v>8</v>
      </c>
      <c r="X43" s="4" t="s">
        <v>37</v>
      </c>
      <c r="Y43" s="4">
        <v>2</v>
      </c>
      <c r="Z43" s="4">
        <f t="shared" si="7"/>
        <v>8</v>
      </c>
      <c r="AA43" s="4" t="s">
        <v>40</v>
      </c>
      <c r="AB43" s="4">
        <v>2</v>
      </c>
      <c r="AC43" s="4">
        <f t="shared" si="8"/>
        <v>9</v>
      </c>
      <c r="AD43" s="4">
        <f t="shared" si="9"/>
        <v>9</v>
      </c>
      <c r="AE43" s="2">
        <v>5</v>
      </c>
      <c r="AF43" s="9">
        <v>7.555555555555555</v>
      </c>
    </row>
    <row r="44" spans="1:32" ht="15">
      <c r="A44" s="4">
        <v>33</v>
      </c>
      <c r="B44" s="4" t="s">
        <v>124</v>
      </c>
      <c r="C44" s="4" t="s">
        <v>38</v>
      </c>
      <c r="D44" s="4">
        <v>3</v>
      </c>
      <c r="E44" s="4">
        <f aca="true" t="shared" si="10" ref="E44:E63">IF(C44="C",6,IF(C44="B",7,IF(C44="D",5,IF(C44="A",8,IF(C44="S",9,IF(C44="O",10,IF(C44="F",0)))))))</f>
        <v>7</v>
      </c>
      <c r="F44" s="4" t="s">
        <v>36</v>
      </c>
      <c r="G44" s="4">
        <v>3</v>
      </c>
      <c r="H44" s="4">
        <f aca="true" t="shared" si="11" ref="H44:H63">IF(F44="C",6,IF(F44="B",7,IF(F44="D",5,IF(F44="A",8,IF(F44="S",9,IF(F44="O",10,IF(F44="F",0)))))))</f>
        <v>5</v>
      </c>
      <c r="I44" s="4" t="s">
        <v>36</v>
      </c>
      <c r="J44" s="4">
        <v>3</v>
      </c>
      <c r="K44" s="4">
        <f aca="true" t="shared" si="12" ref="K44:K63">IF(I44="C",6,IF(I44="B",7,IF(I44="D",5,IF(I44="A",8,IF(I44="S",9,IF(I44="O",10,IF(I44="F",0)))))))</f>
        <v>5</v>
      </c>
      <c r="L44" s="4" t="s">
        <v>35</v>
      </c>
      <c r="M44" s="4">
        <v>0</v>
      </c>
      <c r="N44" s="4">
        <f aca="true" t="shared" si="13" ref="N44:N63">IF(L44="C",6,IF(L44="B",7,IF(L44="D",5,IF(L44="A",8,IF(L44="S",9,IF(L44="O",10,IF(L44="F",0)))))))</f>
        <v>0</v>
      </c>
      <c r="O44" s="4" t="s">
        <v>36</v>
      </c>
      <c r="P44" s="4">
        <v>3</v>
      </c>
      <c r="Q44" s="4">
        <f aca="true" t="shared" si="14" ref="Q44:Q63">IF(O44="C",6,IF(O44="B",7,IF(O44="D",5,IF(O44="A",8,IF(O44="S",9,IF(O44="O",10,IF(O44="F",0)))))))</f>
        <v>5</v>
      </c>
      <c r="R44" s="4" t="s">
        <v>36</v>
      </c>
      <c r="S44" s="4">
        <v>3</v>
      </c>
      <c r="T44" s="4">
        <f aca="true" t="shared" si="15" ref="T44:T63">IF(R44="C",6,IF(R44="B",7,IF(R44="D",5,IF(R44="A",8,IF(R44="S",9,IF(R44="O",10,IF(R44="F",0)))))))</f>
        <v>5</v>
      </c>
      <c r="U44" s="4" t="s">
        <v>40</v>
      </c>
      <c r="V44" s="4">
        <v>2</v>
      </c>
      <c r="W44" s="4">
        <f aca="true" t="shared" si="16" ref="W44:W63">IF(U44="C",6,IF(U44="B",7,IF(U44="D",5,IF(U44="A",8,IF(U44="S",9,IF(U44="O",10,IF(U44="F",0)))))))</f>
        <v>9</v>
      </c>
      <c r="X44" s="4" t="s">
        <v>40</v>
      </c>
      <c r="Y44" s="4">
        <v>2</v>
      </c>
      <c r="Z44" s="4">
        <f aca="true" t="shared" si="17" ref="Z44:Z63">IF(X44="C",6,IF(X44="B",7,IF(X44="D",5,IF(X44="A",8,IF(X44="S",9,IF(X44="O",10,IF(X44="F",0)))))))</f>
        <v>9</v>
      </c>
      <c r="AA44" s="4" t="s">
        <v>39</v>
      </c>
      <c r="AB44" s="4">
        <v>2</v>
      </c>
      <c r="AC44" s="4">
        <f aca="true" t="shared" si="18" ref="AC44:AC63">IF(AA44="C",6,IF(AA44="B",7,IF(AA44="D",5,IF(AA44="A",8,IF(AA44="S",9,IF(AA44="O",10,IF(AA44="F",0)))))))</f>
        <v>10</v>
      </c>
      <c r="AD44" s="4">
        <f aca="true" t="shared" si="19" ref="AD44:AD63">SUM(D44,G44,J44,M44,P44,S44,V44,Y44,AB44)</f>
        <v>21</v>
      </c>
      <c r="AE44" s="2">
        <v>1</v>
      </c>
      <c r="AF44" s="9">
        <v>6.523809523809524</v>
      </c>
    </row>
    <row r="45" spans="1:32" ht="15">
      <c r="A45" s="4">
        <v>34</v>
      </c>
      <c r="B45" s="4" t="s">
        <v>125</v>
      </c>
      <c r="C45" s="4" t="s">
        <v>1</v>
      </c>
      <c r="D45" s="4">
        <v>3</v>
      </c>
      <c r="E45" s="4">
        <f t="shared" si="10"/>
        <v>6</v>
      </c>
      <c r="F45" s="4" t="s">
        <v>35</v>
      </c>
      <c r="G45" s="4">
        <v>0</v>
      </c>
      <c r="H45" s="4">
        <f t="shared" si="11"/>
        <v>0</v>
      </c>
      <c r="I45" s="4" t="s">
        <v>36</v>
      </c>
      <c r="J45" s="4">
        <v>3</v>
      </c>
      <c r="K45" s="4">
        <f t="shared" si="12"/>
        <v>5</v>
      </c>
      <c r="L45" s="4" t="s">
        <v>35</v>
      </c>
      <c r="M45" s="4">
        <v>0</v>
      </c>
      <c r="N45" s="4">
        <f t="shared" si="13"/>
        <v>0</v>
      </c>
      <c r="O45" s="4" t="s">
        <v>35</v>
      </c>
      <c r="P45" s="4">
        <v>0</v>
      </c>
      <c r="Q45" s="4">
        <f t="shared" si="14"/>
        <v>0</v>
      </c>
      <c r="R45" s="4" t="s">
        <v>35</v>
      </c>
      <c r="S45" s="4">
        <v>0</v>
      </c>
      <c r="T45" s="4">
        <f t="shared" si="15"/>
        <v>0</v>
      </c>
      <c r="U45" s="4" t="s">
        <v>40</v>
      </c>
      <c r="V45" s="4">
        <v>2</v>
      </c>
      <c r="W45" s="4">
        <f t="shared" si="16"/>
        <v>9</v>
      </c>
      <c r="X45" s="4" t="s">
        <v>40</v>
      </c>
      <c r="Y45" s="4">
        <v>2</v>
      </c>
      <c r="Z45" s="4">
        <f t="shared" si="17"/>
        <v>9</v>
      </c>
      <c r="AA45" s="4" t="s">
        <v>39</v>
      </c>
      <c r="AB45" s="4">
        <v>2</v>
      </c>
      <c r="AC45" s="4">
        <f t="shared" si="18"/>
        <v>10</v>
      </c>
      <c r="AD45" s="4">
        <f t="shared" si="19"/>
        <v>12</v>
      </c>
      <c r="AE45" s="2">
        <v>4</v>
      </c>
      <c r="AF45" s="9">
        <v>7.416666666666667</v>
      </c>
    </row>
    <row r="46" spans="1:32" ht="15">
      <c r="A46" s="4">
        <v>35</v>
      </c>
      <c r="B46" s="4" t="s">
        <v>126</v>
      </c>
      <c r="C46" s="4" t="s">
        <v>1</v>
      </c>
      <c r="D46" s="4">
        <v>3</v>
      </c>
      <c r="E46" s="4">
        <f t="shared" si="10"/>
        <v>6</v>
      </c>
      <c r="F46" s="4" t="s">
        <v>35</v>
      </c>
      <c r="G46" s="4">
        <v>0</v>
      </c>
      <c r="H46" s="4">
        <f t="shared" si="11"/>
        <v>0</v>
      </c>
      <c r="I46" s="4" t="s">
        <v>35</v>
      </c>
      <c r="J46" s="4">
        <v>0</v>
      </c>
      <c r="K46" s="4">
        <f t="shared" si="12"/>
        <v>0</v>
      </c>
      <c r="L46" s="4" t="s">
        <v>36</v>
      </c>
      <c r="M46" s="4">
        <v>3</v>
      </c>
      <c r="N46" s="4">
        <f t="shared" si="13"/>
        <v>5</v>
      </c>
      <c r="O46" s="4" t="s">
        <v>35</v>
      </c>
      <c r="P46" s="4">
        <v>0</v>
      </c>
      <c r="Q46" s="4">
        <f t="shared" si="14"/>
        <v>0</v>
      </c>
      <c r="R46" s="4" t="s">
        <v>40</v>
      </c>
      <c r="S46" s="4">
        <v>3</v>
      </c>
      <c r="T46" s="4">
        <f t="shared" si="15"/>
        <v>9</v>
      </c>
      <c r="U46" s="4" t="s">
        <v>40</v>
      </c>
      <c r="V46" s="4">
        <v>2</v>
      </c>
      <c r="W46" s="4">
        <f t="shared" si="16"/>
        <v>9</v>
      </c>
      <c r="X46" s="4" t="s">
        <v>40</v>
      </c>
      <c r="Y46" s="4">
        <v>2</v>
      </c>
      <c r="Z46" s="4">
        <f t="shared" si="17"/>
        <v>9</v>
      </c>
      <c r="AA46" s="4" t="s">
        <v>40</v>
      </c>
      <c r="AB46" s="4">
        <v>2</v>
      </c>
      <c r="AC46" s="4">
        <f t="shared" si="18"/>
        <v>9</v>
      </c>
      <c r="AD46" s="4">
        <f t="shared" si="19"/>
        <v>15</v>
      </c>
      <c r="AE46" s="2">
        <v>3</v>
      </c>
      <c r="AF46" s="9">
        <v>7.6</v>
      </c>
    </row>
    <row r="47" spans="1:32" ht="15">
      <c r="A47" s="4">
        <v>36</v>
      </c>
      <c r="B47" s="4" t="s">
        <v>127</v>
      </c>
      <c r="C47" s="4" t="s">
        <v>38</v>
      </c>
      <c r="D47" s="4">
        <v>3</v>
      </c>
      <c r="E47" s="4">
        <f t="shared" si="10"/>
        <v>7</v>
      </c>
      <c r="F47" s="4" t="s">
        <v>37</v>
      </c>
      <c r="G47" s="4">
        <v>3</v>
      </c>
      <c r="H47" s="4">
        <f t="shared" si="11"/>
        <v>8</v>
      </c>
      <c r="I47" s="4" t="s">
        <v>37</v>
      </c>
      <c r="J47" s="4">
        <v>3</v>
      </c>
      <c r="K47" s="4">
        <f t="shared" si="12"/>
        <v>8</v>
      </c>
      <c r="L47" s="4" t="s">
        <v>36</v>
      </c>
      <c r="M47" s="4">
        <v>3</v>
      </c>
      <c r="N47" s="4">
        <f t="shared" si="13"/>
        <v>5</v>
      </c>
      <c r="O47" s="4" t="s">
        <v>38</v>
      </c>
      <c r="P47" s="4">
        <v>3</v>
      </c>
      <c r="Q47" s="4">
        <f t="shared" si="14"/>
        <v>7</v>
      </c>
      <c r="R47" s="4" t="s">
        <v>35</v>
      </c>
      <c r="S47" s="4">
        <v>0</v>
      </c>
      <c r="T47" s="4">
        <f t="shared" si="15"/>
        <v>0</v>
      </c>
      <c r="U47" s="4" t="s">
        <v>39</v>
      </c>
      <c r="V47" s="4">
        <v>2</v>
      </c>
      <c r="W47" s="4">
        <f t="shared" si="16"/>
        <v>10</v>
      </c>
      <c r="X47" s="4" t="s">
        <v>39</v>
      </c>
      <c r="Y47" s="4">
        <v>2</v>
      </c>
      <c r="Z47" s="4">
        <f t="shared" si="17"/>
        <v>10</v>
      </c>
      <c r="AA47" s="4" t="s">
        <v>39</v>
      </c>
      <c r="AB47" s="4">
        <v>2</v>
      </c>
      <c r="AC47" s="4">
        <f t="shared" si="18"/>
        <v>10</v>
      </c>
      <c r="AD47" s="4">
        <f t="shared" si="19"/>
        <v>21</v>
      </c>
      <c r="AE47" s="2">
        <v>1</v>
      </c>
      <c r="AF47" s="9">
        <v>7.857142857142857</v>
      </c>
    </row>
    <row r="48" spans="1:32" ht="15">
      <c r="A48" s="4">
        <v>37</v>
      </c>
      <c r="B48" s="4" t="s">
        <v>128</v>
      </c>
      <c r="C48" s="4" t="s">
        <v>38</v>
      </c>
      <c r="D48" s="4">
        <v>3</v>
      </c>
      <c r="E48" s="4">
        <f t="shared" si="10"/>
        <v>7</v>
      </c>
      <c r="F48" s="4" t="s">
        <v>37</v>
      </c>
      <c r="G48" s="4">
        <v>3</v>
      </c>
      <c r="H48" s="4">
        <f t="shared" si="11"/>
        <v>8</v>
      </c>
      <c r="I48" s="4" t="s">
        <v>40</v>
      </c>
      <c r="J48" s="4">
        <v>3</v>
      </c>
      <c r="K48" s="4">
        <f t="shared" si="12"/>
        <v>9</v>
      </c>
      <c r="L48" s="4" t="s">
        <v>38</v>
      </c>
      <c r="M48" s="4">
        <v>3</v>
      </c>
      <c r="N48" s="4">
        <f t="shared" si="13"/>
        <v>7</v>
      </c>
      <c r="O48" s="4" t="s">
        <v>36</v>
      </c>
      <c r="P48" s="4">
        <v>3</v>
      </c>
      <c r="Q48" s="4">
        <f t="shared" si="14"/>
        <v>5</v>
      </c>
      <c r="R48" s="4" t="s">
        <v>40</v>
      </c>
      <c r="S48" s="4">
        <v>3</v>
      </c>
      <c r="T48" s="4">
        <f t="shared" si="15"/>
        <v>9</v>
      </c>
      <c r="U48" s="4" t="s">
        <v>40</v>
      </c>
      <c r="V48" s="4">
        <v>2</v>
      </c>
      <c r="W48" s="4">
        <f t="shared" si="16"/>
        <v>9</v>
      </c>
      <c r="X48" s="4" t="s">
        <v>39</v>
      </c>
      <c r="Y48" s="4">
        <v>2</v>
      </c>
      <c r="Z48" s="4">
        <f t="shared" si="17"/>
        <v>10</v>
      </c>
      <c r="AA48" s="4" t="s">
        <v>39</v>
      </c>
      <c r="AB48" s="4">
        <v>2</v>
      </c>
      <c r="AC48" s="4">
        <f t="shared" si="18"/>
        <v>10</v>
      </c>
      <c r="AD48" s="4">
        <f t="shared" si="19"/>
        <v>24</v>
      </c>
      <c r="AE48" s="2">
        <v>0</v>
      </c>
      <c r="AF48" s="9">
        <v>8.041666666666666</v>
      </c>
    </row>
    <row r="49" spans="1:32" ht="15">
      <c r="A49" s="4">
        <v>38</v>
      </c>
      <c r="B49" s="4" t="s">
        <v>129</v>
      </c>
      <c r="C49" s="4" t="s">
        <v>37</v>
      </c>
      <c r="D49" s="4">
        <v>3</v>
      </c>
      <c r="E49" s="4">
        <f t="shared" si="10"/>
        <v>8</v>
      </c>
      <c r="F49" s="4" t="s">
        <v>40</v>
      </c>
      <c r="G49" s="4">
        <v>3</v>
      </c>
      <c r="H49" s="4">
        <f t="shared" si="11"/>
        <v>9</v>
      </c>
      <c r="I49" s="4" t="s">
        <v>1</v>
      </c>
      <c r="J49" s="4">
        <v>3</v>
      </c>
      <c r="K49" s="4">
        <f t="shared" si="12"/>
        <v>6</v>
      </c>
      <c r="L49" s="4" t="s">
        <v>37</v>
      </c>
      <c r="M49" s="4">
        <v>3</v>
      </c>
      <c r="N49" s="4">
        <f t="shared" si="13"/>
        <v>8</v>
      </c>
      <c r="O49" s="4" t="s">
        <v>38</v>
      </c>
      <c r="P49" s="4">
        <v>3</v>
      </c>
      <c r="Q49" s="4">
        <f t="shared" si="14"/>
        <v>7</v>
      </c>
      <c r="R49" s="4" t="s">
        <v>37</v>
      </c>
      <c r="S49" s="4">
        <v>3</v>
      </c>
      <c r="T49" s="4">
        <f t="shared" si="15"/>
        <v>8</v>
      </c>
      <c r="U49" s="4" t="s">
        <v>40</v>
      </c>
      <c r="V49" s="4">
        <v>2</v>
      </c>
      <c r="W49" s="4">
        <f t="shared" si="16"/>
        <v>9</v>
      </c>
      <c r="X49" s="4" t="s">
        <v>39</v>
      </c>
      <c r="Y49" s="4">
        <v>2</v>
      </c>
      <c r="Z49" s="4">
        <f t="shared" si="17"/>
        <v>10</v>
      </c>
      <c r="AA49" s="4" t="s">
        <v>39</v>
      </c>
      <c r="AB49" s="4">
        <v>2</v>
      </c>
      <c r="AC49" s="4">
        <f t="shared" si="18"/>
        <v>10</v>
      </c>
      <c r="AD49" s="4">
        <f t="shared" si="19"/>
        <v>24</v>
      </c>
      <c r="AE49" s="2">
        <v>0</v>
      </c>
      <c r="AF49" s="9">
        <v>8.166666666666666</v>
      </c>
    </row>
    <row r="50" spans="1:32" ht="15">
      <c r="A50" s="4">
        <v>39</v>
      </c>
      <c r="B50" s="4" t="s">
        <v>130</v>
      </c>
      <c r="C50" s="4" t="s">
        <v>36</v>
      </c>
      <c r="D50" s="4">
        <v>3</v>
      </c>
      <c r="E50" s="4">
        <f t="shared" si="10"/>
        <v>5</v>
      </c>
      <c r="F50" s="4" t="s">
        <v>36</v>
      </c>
      <c r="G50" s="4">
        <v>3</v>
      </c>
      <c r="H50" s="4">
        <f t="shared" si="11"/>
        <v>5</v>
      </c>
      <c r="I50" s="4" t="s">
        <v>35</v>
      </c>
      <c r="J50" s="4">
        <v>0</v>
      </c>
      <c r="K50" s="4">
        <f t="shared" si="12"/>
        <v>0</v>
      </c>
      <c r="L50" s="4" t="s">
        <v>36</v>
      </c>
      <c r="M50" s="4">
        <v>3</v>
      </c>
      <c r="N50" s="4">
        <f t="shared" si="13"/>
        <v>5</v>
      </c>
      <c r="O50" s="4" t="s">
        <v>35</v>
      </c>
      <c r="P50" s="4">
        <v>0</v>
      </c>
      <c r="Q50" s="4">
        <f t="shared" si="14"/>
        <v>0</v>
      </c>
      <c r="R50" s="4" t="s">
        <v>35</v>
      </c>
      <c r="S50" s="4">
        <v>0</v>
      </c>
      <c r="T50" s="4">
        <f t="shared" si="15"/>
        <v>0</v>
      </c>
      <c r="U50" s="4" t="s">
        <v>40</v>
      </c>
      <c r="V50" s="4">
        <v>2</v>
      </c>
      <c r="W50" s="4">
        <f t="shared" si="16"/>
        <v>9</v>
      </c>
      <c r="X50" s="4" t="s">
        <v>40</v>
      </c>
      <c r="Y50" s="4">
        <v>2</v>
      </c>
      <c r="Z50" s="4">
        <f t="shared" si="17"/>
        <v>9</v>
      </c>
      <c r="AA50" s="4" t="s">
        <v>40</v>
      </c>
      <c r="AB50" s="4">
        <v>2</v>
      </c>
      <c r="AC50" s="4">
        <f t="shared" si="18"/>
        <v>9</v>
      </c>
      <c r="AD50" s="4">
        <f t="shared" si="19"/>
        <v>15</v>
      </c>
      <c r="AE50" s="2">
        <v>3</v>
      </c>
      <c r="AF50" s="9">
        <v>6.6</v>
      </c>
    </row>
    <row r="51" spans="1:32" ht="15">
      <c r="A51" s="4">
        <v>40</v>
      </c>
      <c r="B51" s="4" t="s">
        <v>131</v>
      </c>
      <c r="C51" s="4" t="s">
        <v>38</v>
      </c>
      <c r="D51" s="4">
        <v>3</v>
      </c>
      <c r="E51" s="4">
        <f t="shared" si="10"/>
        <v>7</v>
      </c>
      <c r="F51" s="4" t="s">
        <v>1</v>
      </c>
      <c r="G51" s="4">
        <v>3</v>
      </c>
      <c r="H51" s="4">
        <f t="shared" si="11"/>
        <v>6</v>
      </c>
      <c r="I51" s="4" t="s">
        <v>35</v>
      </c>
      <c r="J51" s="4">
        <v>0</v>
      </c>
      <c r="K51" s="4">
        <f t="shared" si="12"/>
        <v>0</v>
      </c>
      <c r="L51" s="4" t="s">
        <v>36</v>
      </c>
      <c r="M51" s="4">
        <v>3</v>
      </c>
      <c r="N51" s="4">
        <f t="shared" si="13"/>
        <v>5</v>
      </c>
      <c r="O51" s="4" t="s">
        <v>35</v>
      </c>
      <c r="P51" s="4">
        <v>0</v>
      </c>
      <c r="Q51" s="4">
        <f t="shared" si="14"/>
        <v>0</v>
      </c>
      <c r="R51" s="4" t="s">
        <v>35</v>
      </c>
      <c r="S51" s="4">
        <v>0</v>
      </c>
      <c r="T51" s="4">
        <f t="shared" si="15"/>
        <v>0</v>
      </c>
      <c r="U51" s="4" t="s">
        <v>37</v>
      </c>
      <c r="V51" s="4">
        <v>2</v>
      </c>
      <c r="W51" s="4">
        <f t="shared" si="16"/>
        <v>8</v>
      </c>
      <c r="X51" s="4" t="s">
        <v>40</v>
      </c>
      <c r="Y51" s="4">
        <v>2</v>
      </c>
      <c r="Z51" s="4">
        <f t="shared" si="17"/>
        <v>9</v>
      </c>
      <c r="AA51" s="4" t="s">
        <v>40</v>
      </c>
      <c r="AB51" s="4">
        <v>2</v>
      </c>
      <c r="AC51" s="4">
        <f t="shared" si="18"/>
        <v>9</v>
      </c>
      <c r="AD51" s="4">
        <f t="shared" si="19"/>
        <v>15</v>
      </c>
      <c r="AE51" s="2">
        <v>3</v>
      </c>
      <c r="AF51" s="9">
        <v>7.066666666666666</v>
      </c>
    </row>
    <row r="52" spans="1:32" ht="15">
      <c r="A52" s="4">
        <v>41</v>
      </c>
      <c r="B52" s="4" t="s">
        <v>132</v>
      </c>
      <c r="C52" s="4" t="s">
        <v>38</v>
      </c>
      <c r="D52" s="4">
        <v>3</v>
      </c>
      <c r="E52" s="4">
        <f t="shared" si="10"/>
        <v>7</v>
      </c>
      <c r="F52" s="4" t="s">
        <v>1</v>
      </c>
      <c r="G52" s="4">
        <v>3</v>
      </c>
      <c r="H52" s="4">
        <f t="shared" si="11"/>
        <v>6</v>
      </c>
      <c r="I52" s="4" t="s">
        <v>35</v>
      </c>
      <c r="J52" s="4">
        <v>0</v>
      </c>
      <c r="K52" s="4">
        <f t="shared" si="12"/>
        <v>0</v>
      </c>
      <c r="L52" s="4" t="s">
        <v>36</v>
      </c>
      <c r="M52" s="4">
        <v>3</v>
      </c>
      <c r="N52" s="4">
        <f t="shared" si="13"/>
        <v>5</v>
      </c>
      <c r="O52" s="4" t="s">
        <v>35</v>
      </c>
      <c r="P52" s="4">
        <v>0</v>
      </c>
      <c r="Q52" s="4">
        <f t="shared" si="14"/>
        <v>0</v>
      </c>
      <c r="R52" s="4" t="s">
        <v>35</v>
      </c>
      <c r="S52" s="4">
        <v>0</v>
      </c>
      <c r="T52" s="4">
        <f t="shared" si="15"/>
        <v>0</v>
      </c>
      <c r="U52" s="4" t="s">
        <v>39</v>
      </c>
      <c r="V52" s="4">
        <v>2</v>
      </c>
      <c r="W52" s="4">
        <f t="shared" si="16"/>
        <v>10</v>
      </c>
      <c r="X52" s="4" t="s">
        <v>40</v>
      </c>
      <c r="Y52" s="4">
        <v>2</v>
      </c>
      <c r="Z52" s="4">
        <f t="shared" si="17"/>
        <v>9</v>
      </c>
      <c r="AA52" s="4" t="s">
        <v>39</v>
      </c>
      <c r="AB52" s="4">
        <v>2</v>
      </c>
      <c r="AC52" s="4">
        <f t="shared" si="18"/>
        <v>10</v>
      </c>
      <c r="AD52" s="4">
        <f t="shared" si="19"/>
        <v>15</v>
      </c>
      <c r="AE52" s="2">
        <v>3</v>
      </c>
      <c r="AF52" s="9">
        <v>7.466666666666667</v>
      </c>
    </row>
    <row r="53" spans="1:32" ht="15">
      <c r="A53" s="4">
        <v>42</v>
      </c>
      <c r="B53" s="4" t="s">
        <v>133</v>
      </c>
      <c r="C53" s="4" t="s">
        <v>1</v>
      </c>
      <c r="D53" s="4">
        <v>3</v>
      </c>
      <c r="E53" s="4">
        <f t="shared" si="10"/>
        <v>6</v>
      </c>
      <c r="F53" s="4" t="s">
        <v>36</v>
      </c>
      <c r="G53" s="4">
        <v>3</v>
      </c>
      <c r="H53" s="4">
        <f t="shared" si="11"/>
        <v>5</v>
      </c>
      <c r="I53" s="4" t="s">
        <v>35</v>
      </c>
      <c r="J53" s="4">
        <v>0</v>
      </c>
      <c r="K53" s="4">
        <f t="shared" si="12"/>
        <v>0</v>
      </c>
      <c r="L53" s="4" t="s">
        <v>35</v>
      </c>
      <c r="M53" s="4">
        <v>0</v>
      </c>
      <c r="N53" s="4">
        <f t="shared" si="13"/>
        <v>0</v>
      </c>
      <c r="O53" s="4" t="s">
        <v>36</v>
      </c>
      <c r="P53" s="4">
        <v>3</v>
      </c>
      <c r="Q53" s="4">
        <f t="shared" si="14"/>
        <v>5</v>
      </c>
      <c r="R53" s="4" t="s">
        <v>1</v>
      </c>
      <c r="S53" s="4">
        <v>3</v>
      </c>
      <c r="T53" s="4">
        <f t="shared" si="15"/>
        <v>6</v>
      </c>
      <c r="U53" s="4" t="s">
        <v>37</v>
      </c>
      <c r="V53" s="4">
        <v>2</v>
      </c>
      <c r="W53" s="4">
        <f t="shared" si="16"/>
        <v>8</v>
      </c>
      <c r="X53" s="4" t="s">
        <v>39</v>
      </c>
      <c r="Y53" s="4">
        <v>2</v>
      </c>
      <c r="Z53" s="4">
        <f t="shared" si="17"/>
        <v>10</v>
      </c>
      <c r="AA53" s="4" t="s">
        <v>39</v>
      </c>
      <c r="AB53" s="4">
        <v>2</v>
      </c>
      <c r="AC53" s="4">
        <f t="shared" si="18"/>
        <v>10</v>
      </c>
      <c r="AD53" s="4">
        <f t="shared" si="19"/>
        <v>18</v>
      </c>
      <c r="AE53" s="2">
        <v>2</v>
      </c>
      <c r="AF53" s="9">
        <v>6.777777777777778</v>
      </c>
    </row>
    <row r="54" spans="1:32" ht="15">
      <c r="A54" s="4">
        <v>43</v>
      </c>
      <c r="B54" s="4" t="s">
        <v>134</v>
      </c>
      <c r="C54" s="4" t="s">
        <v>1</v>
      </c>
      <c r="D54" s="4">
        <v>3</v>
      </c>
      <c r="E54" s="4">
        <f t="shared" si="10"/>
        <v>6</v>
      </c>
      <c r="F54" s="4" t="s">
        <v>35</v>
      </c>
      <c r="G54" s="4">
        <v>0</v>
      </c>
      <c r="H54" s="4">
        <f t="shared" si="11"/>
        <v>0</v>
      </c>
      <c r="I54" s="4" t="s">
        <v>35</v>
      </c>
      <c r="J54" s="4">
        <v>0</v>
      </c>
      <c r="K54" s="4">
        <f t="shared" si="12"/>
        <v>0</v>
      </c>
      <c r="L54" s="4" t="s">
        <v>36</v>
      </c>
      <c r="M54" s="4">
        <v>3</v>
      </c>
      <c r="N54" s="4">
        <f t="shared" si="13"/>
        <v>5</v>
      </c>
      <c r="O54" s="4" t="s">
        <v>1</v>
      </c>
      <c r="P54" s="4">
        <v>3</v>
      </c>
      <c r="Q54" s="4">
        <f t="shared" si="14"/>
        <v>6</v>
      </c>
      <c r="R54" s="4" t="s">
        <v>1</v>
      </c>
      <c r="S54" s="4">
        <v>3</v>
      </c>
      <c r="T54" s="4">
        <f t="shared" si="15"/>
        <v>6</v>
      </c>
      <c r="U54" s="4" t="s">
        <v>40</v>
      </c>
      <c r="V54" s="4">
        <v>2</v>
      </c>
      <c r="W54" s="4">
        <f t="shared" si="16"/>
        <v>9</v>
      </c>
      <c r="X54" s="4" t="s">
        <v>37</v>
      </c>
      <c r="Y54" s="4">
        <v>2</v>
      </c>
      <c r="Z54" s="4">
        <f t="shared" si="17"/>
        <v>8</v>
      </c>
      <c r="AA54" s="4" t="s">
        <v>39</v>
      </c>
      <c r="AB54" s="4">
        <v>2</v>
      </c>
      <c r="AC54" s="4">
        <f t="shared" si="18"/>
        <v>10</v>
      </c>
      <c r="AD54" s="4">
        <f t="shared" si="19"/>
        <v>18</v>
      </c>
      <c r="AE54" s="2">
        <v>2</v>
      </c>
      <c r="AF54" s="9">
        <v>6.833333333333333</v>
      </c>
    </row>
    <row r="55" spans="1:32" ht="15">
      <c r="A55" s="4">
        <v>44</v>
      </c>
      <c r="B55" s="4" t="s">
        <v>135</v>
      </c>
      <c r="C55" s="4" t="s">
        <v>38</v>
      </c>
      <c r="D55" s="4">
        <v>3</v>
      </c>
      <c r="E55" s="4">
        <f t="shared" si="10"/>
        <v>7</v>
      </c>
      <c r="F55" s="4" t="s">
        <v>1</v>
      </c>
      <c r="G55" s="4">
        <v>3</v>
      </c>
      <c r="H55" s="4">
        <f t="shared" si="11"/>
        <v>6</v>
      </c>
      <c r="I55" s="4" t="s">
        <v>1</v>
      </c>
      <c r="J55" s="4">
        <v>3</v>
      </c>
      <c r="K55" s="4">
        <f t="shared" si="12"/>
        <v>6</v>
      </c>
      <c r="L55" s="4" t="s">
        <v>36</v>
      </c>
      <c r="M55" s="4">
        <v>3</v>
      </c>
      <c r="N55" s="4">
        <f t="shared" si="13"/>
        <v>5</v>
      </c>
      <c r="O55" s="4" t="s">
        <v>1</v>
      </c>
      <c r="P55" s="4">
        <v>3</v>
      </c>
      <c r="Q55" s="4">
        <f t="shared" si="14"/>
        <v>6</v>
      </c>
      <c r="R55" s="4" t="s">
        <v>35</v>
      </c>
      <c r="S55" s="4">
        <v>0</v>
      </c>
      <c r="T55" s="4">
        <f t="shared" si="15"/>
        <v>0</v>
      </c>
      <c r="U55" s="4" t="s">
        <v>40</v>
      </c>
      <c r="V55" s="4">
        <v>2</v>
      </c>
      <c r="W55" s="4">
        <f t="shared" si="16"/>
        <v>9</v>
      </c>
      <c r="X55" s="4" t="s">
        <v>39</v>
      </c>
      <c r="Y55" s="4">
        <v>2</v>
      </c>
      <c r="Z55" s="4">
        <f t="shared" si="17"/>
        <v>10</v>
      </c>
      <c r="AA55" s="4" t="s">
        <v>39</v>
      </c>
      <c r="AB55" s="4">
        <v>2</v>
      </c>
      <c r="AC55" s="4">
        <f t="shared" si="18"/>
        <v>10</v>
      </c>
      <c r="AD55" s="4">
        <f t="shared" si="19"/>
        <v>21</v>
      </c>
      <c r="AE55" s="2">
        <v>1</v>
      </c>
      <c r="AF55" s="9">
        <v>7.0476190476190474</v>
      </c>
    </row>
    <row r="56" spans="1:32" ht="15">
      <c r="A56" s="4">
        <v>45</v>
      </c>
      <c r="B56" s="4" t="s">
        <v>136</v>
      </c>
      <c r="C56" s="4" t="s">
        <v>1</v>
      </c>
      <c r="D56" s="4">
        <v>3</v>
      </c>
      <c r="E56" s="4">
        <f t="shared" si="10"/>
        <v>6</v>
      </c>
      <c r="F56" s="4" t="s">
        <v>36</v>
      </c>
      <c r="G56" s="4">
        <v>3</v>
      </c>
      <c r="H56" s="4">
        <f t="shared" si="11"/>
        <v>5</v>
      </c>
      <c r="I56" s="4" t="s">
        <v>35</v>
      </c>
      <c r="J56" s="4">
        <v>0</v>
      </c>
      <c r="K56" s="4">
        <f t="shared" si="12"/>
        <v>0</v>
      </c>
      <c r="L56" s="4" t="s">
        <v>35</v>
      </c>
      <c r="M56" s="4">
        <v>0</v>
      </c>
      <c r="N56" s="4">
        <f t="shared" si="13"/>
        <v>0</v>
      </c>
      <c r="O56" s="4" t="s">
        <v>35</v>
      </c>
      <c r="P56" s="4">
        <v>0</v>
      </c>
      <c r="Q56" s="4">
        <f t="shared" si="14"/>
        <v>0</v>
      </c>
      <c r="R56" s="4" t="s">
        <v>1</v>
      </c>
      <c r="S56" s="4">
        <v>3</v>
      </c>
      <c r="T56" s="4">
        <f t="shared" si="15"/>
        <v>6</v>
      </c>
      <c r="U56" s="4" t="s">
        <v>40</v>
      </c>
      <c r="V56" s="4">
        <v>2</v>
      </c>
      <c r="W56" s="4">
        <f t="shared" si="16"/>
        <v>9</v>
      </c>
      <c r="X56" s="4" t="s">
        <v>40</v>
      </c>
      <c r="Y56" s="4">
        <v>2</v>
      </c>
      <c r="Z56" s="4">
        <f t="shared" si="17"/>
        <v>9</v>
      </c>
      <c r="AA56" s="4" t="s">
        <v>39</v>
      </c>
      <c r="AB56" s="4">
        <v>2</v>
      </c>
      <c r="AC56" s="4">
        <f t="shared" si="18"/>
        <v>10</v>
      </c>
      <c r="AD56" s="4">
        <f t="shared" si="19"/>
        <v>15</v>
      </c>
      <c r="AE56" s="2">
        <v>3</v>
      </c>
      <c r="AF56" s="9">
        <v>7.133333333333334</v>
      </c>
    </row>
    <row r="57" spans="1:32" ht="15">
      <c r="A57" s="4">
        <v>46</v>
      </c>
      <c r="B57" s="4" t="s">
        <v>137</v>
      </c>
      <c r="C57" s="4" t="s">
        <v>37</v>
      </c>
      <c r="D57" s="4">
        <v>3</v>
      </c>
      <c r="E57" s="4">
        <f t="shared" si="10"/>
        <v>8</v>
      </c>
      <c r="F57" s="4" t="s">
        <v>40</v>
      </c>
      <c r="G57" s="4">
        <v>3</v>
      </c>
      <c r="H57" s="4">
        <f t="shared" si="11"/>
        <v>9</v>
      </c>
      <c r="I57" s="4" t="s">
        <v>37</v>
      </c>
      <c r="J57" s="4">
        <v>3</v>
      </c>
      <c r="K57" s="4">
        <f t="shared" si="12"/>
        <v>8</v>
      </c>
      <c r="L57" s="4" t="s">
        <v>37</v>
      </c>
      <c r="M57" s="4">
        <v>3</v>
      </c>
      <c r="N57" s="4">
        <f t="shared" si="13"/>
        <v>8</v>
      </c>
      <c r="O57" s="4" t="s">
        <v>1</v>
      </c>
      <c r="P57" s="4">
        <v>3</v>
      </c>
      <c r="Q57" s="4">
        <f t="shared" si="14"/>
        <v>6</v>
      </c>
      <c r="R57" s="4" t="s">
        <v>38</v>
      </c>
      <c r="S57" s="4">
        <v>3</v>
      </c>
      <c r="T57" s="4">
        <f t="shared" si="15"/>
        <v>7</v>
      </c>
      <c r="U57" s="4" t="s">
        <v>40</v>
      </c>
      <c r="V57" s="4">
        <v>2</v>
      </c>
      <c r="W57" s="4">
        <f t="shared" si="16"/>
        <v>9</v>
      </c>
      <c r="X57" s="4" t="s">
        <v>39</v>
      </c>
      <c r="Y57" s="4">
        <v>2</v>
      </c>
      <c r="Z57" s="4">
        <f t="shared" si="17"/>
        <v>10</v>
      </c>
      <c r="AA57" s="4" t="s">
        <v>39</v>
      </c>
      <c r="AB57" s="4">
        <v>2</v>
      </c>
      <c r="AC57" s="4">
        <f t="shared" si="18"/>
        <v>10</v>
      </c>
      <c r="AD57" s="4">
        <f t="shared" si="19"/>
        <v>24</v>
      </c>
      <c r="AE57" s="2">
        <v>0</v>
      </c>
      <c r="AF57" s="9">
        <v>8.166666666666666</v>
      </c>
    </row>
    <row r="58" spans="1:32" ht="15">
      <c r="A58" s="4">
        <v>47</v>
      </c>
      <c r="B58" s="4" t="s">
        <v>138</v>
      </c>
      <c r="C58" s="4" t="s">
        <v>37</v>
      </c>
      <c r="D58" s="4">
        <v>3</v>
      </c>
      <c r="E58" s="4">
        <f t="shared" si="10"/>
        <v>8</v>
      </c>
      <c r="F58" s="4" t="s">
        <v>37</v>
      </c>
      <c r="G58" s="4">
        <v>3</v>
      </c>
      <c r="H58" s="4">
        <f t="shared" si="11"/>
        <v>8</v>
      </c>
      <c r="I58" s="4" t="s">
        <v>37</v>
      </c>
      <c r="J58" s="4">
        <v>3</v>
      </c>
      <c r="K58" s="4">
        <f t="shared" si="12"/>
        <v>8</v>
      </c>
      <c r="L58" s="4" t="s">
        <v>37</v>
      </c>
      <c r="M58" s="4">
        <v>3</v>
      </c>
      <c r="N58" s="4">
        <f t="shared" si="13"/>
        <v>8</v>
      </c>
      <c r="O58" s="4" t="s">
        <v>38</v>
      </c>
      <c r="P58" s="4">
        <v>3</v>
      </c>
      <c r="Q58" s="4">
        <f t="shared" si="14"/>
        <v>7</v>
      </c>
      <c r="R58" s="4" t="s">
        <v>37</v>
      </c>
      <c r="S58" s="4">
        <v>3</v>
      </c>
      <c r="T58" s="4">
        <f t="shared" si="15"/>
        <v>8</v>
      </c>
      <c r="U58" s="4" t="s">
        <v>40</v>
      </c>
      <c r="V58" s="4">
        <v>2</v>
      </c>
      <c r="W58" s="4">
        <f t="shared" si="16"/>
        <v>9</v>
      </c>
      <c r="X58" s="4" t="s">
        <v>39</v>
      </c>
      <c r="Y58" s="4">
        <v>2</v>
      </c>
      <c r="Z58" s="4">
        <f t="shared" si="17"/>
        <v>10</v>
      </c>
      <c r="AA58" s="4" t="s">
        <v>39</v>
      </c>
      <c r="AB58" s="4">
        <v>2</v>
      </c>
      <c r="AC58" s="4">
        <f t="shared" si="18"/>
        <v>10</v>
      </c>
      <c r="AD58" s="4">
        <f t="shared" si="19"/>
        <v>24</v>
      </c>
      <c r="AE58" s="2">
        <v>0</v>
      </c>
      <c r="AF58" s="9">
        <v>8.291666666666666</v>
      </c>
    </row>
    <row r="59" spans="1:32" ht="15">
      <c r="A59" s="4">
        <v>48</v>
      </c>
      <c r="B59" s="4" t="s">
        <v>139</v>
      </c>
      <c r="C59" s="4" t="s">
        <v>38</v>
      </c>
      <c r="D59" s="4">
        <v>3</v>
      </c>
      <c r="E59" s="4">
        <f t="shared" si="10"/>
        <v>7</v>
      </c>
      <c r="F59" s="4" t="s">
        <v>1</v>
      </c>
      <c r="G59" s="4">
        <v>3</v>
      </c>
      <c r="H59" s="4">
        <f t="shared" si="11"/>
        <v>6</v>
      </c>
      <c r="I59" s="4" t="s">
        <v>1</v>
      </c>
      <c r="J59" s="4">
        <v>3</v>
      </c>
      <c r="K59" s="4">
        <f t="shared" si="12"/>
        <v>6</v>
      </c>
      <c r="L59" s="4" t="s">
        <v>36</v>
      </c>
      <c r="M59" s="4">
        <v>3</v>
      </c>
      <c r="N59" s="4">
        <f t="shared" si="13"/>
        <v>5</v>
      </c>
      <c r="O59" s="4" t="s">
        <v>1</v>
      </c>
      <c r="P59" s="4">
        <v>3</v>
      </c>
      <c r="Q59" s="4">
        <f t="shared" si="14"/>
        <v>6</v>
      </c>
      <c r="R59" s="4" t="s">
        <v>35</v>
      </c>
      <c r="S59" s="4">
        <v>0</v>
      </c>
      <c r="T59" s="4">
        <f t="shared" si="15"/>
        <v>0</v>
      </c>
      <c r="U59" s="4" t="s">
        <v>40</v>
      </c>
      <c r="V59" s="4">
        <v>2</v>
      </c>
      <c r="W59" s="4">
        <f t="shared" si="16"/>
        <v>9</v>
      </c>
      <c r="X59" s="4" t="s">
        <v>40</v>
      </c>
      <c r="Y59" s="4">
        <v>2</v>
      </c>
      <c r="Z59" s="4">
        <f t="shared" si="17"/>
        <v>9</v>
      </c>
      <c r="AA59" s="4" t="s">
        <v>39</v>
      </c>
      <c r="AB59" s="4">
        <v>2</v>
      </c>
      <c r="AC59" s="4">
        <f t="shared" si="18"/>
        <v>10</v>
      </c>
      <c r="AD59" s="4">
        <f t="shared" si="19"/>
        <v>21</v>
      </c>
      <c r="AE59" s="2">
        <v>1</v>
      </c>
      <c r="AF59" s="9">
        <v>6.9523809523809526</v>
      </c>
    </row>
    <row r="60" spans="1:32" ht="15">
      <c r="A60" s="4">
        <v>49</v>
      </c>
      <c r="B60" s="4" t="s">
        <v>140</v>
      </c>
      <c r="C60" s="4" t="s">
        <v>38</v>
      </c>
      <c r="D60" s="4">
        <v>3</v>
      </c>
      <c r="E60" s="4">
        <f t="shared" si="10"/>
        <v>7</v>
      </c>
      <c r="F60" s="4" t="s">
        <v>38</v>
      </c>
      <c r="G60" s="4">
        <v>3</v>
      </c>
      <c r="H60" s="4">
        <f t="shared" si="11"/>
        <v>7</v>
      </c>
      <c r="I60" s="4" t="s">
        <v>1</v>
      </c>
      <c r="J60" s="4">
        <v>3</v>
      </c>
      <c r="K60" s="4">
        <f t="shared" si="12"/>
        <v>6</v>
      </c>
      <c r="L60" s="4" t="s">
        <v>1</v>
      </c>
      <c r="M60" s="4">
        <v>3</v>
      </c>
      <c r="N60" s="4">
        <f t="shared" si="13"/>
        <v>6</v>
      </c>
      <c r="O60" s="4" t="s">
        <v>35</v>
      </c>
      <c r="P60" s="4">
        <v>0</v>
      </c>
      <c r="Q60" s="4">
        <f t="shared" si="14"/>
        <v>0</v>
      </c>
      <c r="R60" s="4" t="s">
        <v>38</v>
      </c>
      <c r="S60" s="4">
        <v>3</v>
      </c>
      <c r="T60" s="4">
        <f t="shared" si="15"/>
        <v>7</v>
      </c>
      <c r="U60" s="4" t="s">
        <v>40</v>
      </c>
      <c r="V60" s="4">
        <v>2</v>
      </c>
      <c r="W60" s="4">
        <f t="shared" si="16"/>
        <v>9</v>
      </c>
      <c r="X60" s="4" t="s">
        <v>39</v>
      </c>
      <c r="Y60" s="4">
        <v>2</v>
      </c>
      <c r="Z60" s="4">
        <f t="shared" si="17"/>
        <v>10</v>
      </c>
      <c r="AA60" s="4" t="s">
        <v>39</v>
      </c>
      <c r="AB60" s="4">
        <v>2</v>
      </c>
      <c r="AC60" s="4">
        <f t="shared" si="18"/>
        <v>10</v>
      </c>
      <c r="AD60" s="4">
        <f t="shared" si="19"/>
        <v>21</v>
      </c>
      <c r="AE60" s="2">
        <v>1</v>
      </c>
      <c r="AF60" s="9">
        <v>7.476190476190476</v>
      </c>
    </row>
    <row r="61" spans="1:32" ht="15">
      <c r="A61" s="4">
        <v>50</v>
      </c>
      <c r="B61" s="4" t="s">
        <v>141</v>
      </c>
      <c r="C61" s="4" t="s">
        <v>36</v>
      </c>
      <c r="D61" s="4">
        <v>3</v>
      </c>
      <c r="E61" s="4">
        <f t="shared" si="10"/>
        <v>5</v>
      </c>
      <c r="F61" s="4" t="s">
        <v>36</v>
      </c>
      <c r="G61" s="4">
        <v>3</v>
      </c>
      <c r="H61" s="4">
        <f t="shared" si="11"/>
        <v>5</v>
      </c>
      <c r="I61" s="4" t="s">
        <v>35</v>
      </c>
      <c r="J61" s="4">
        <v>0</v>
      </c>
      <c r="K61" s="4">
        <f t="shared" si="12"/>
        <v>0</v>
      </c>
      <c r="L61" s="4" t="s">
        <v>35</v>
      </c>
      <c r="M61" s="4">
        <v>0</v>
      </c>
      <c r="N61" s="4">
        <f t="shared" si="13"/>
        <v>0</v>
      </c>
      <c r="O61" s="4" t="s">
        <v>35</v>
      </c>
      <c r="P61" s="4">
        <v>0</v>
      </c>
      <c r="Q61" s="4">
        <f t="shared" si="14"/>
        <v>0</v>
      </c>
      <c r="R61" s="4" t="s">
        <v>1</v>
      </c>
      <c r="S61" s="4">
        <v>3</v>
      </c>
      <c r="T61" s="4">
        <f t="shared" si="15"/>
        <v>6</v>
      </c>
      <c r="U61" s="4" t="s">
        <v>40</v>
      </c>
      <c r="V61" s="4">
        <v>2</v>
      </c>
      <c r="W61" s="4">
        <f t="shared" si="16"/>
        <v>9</v>
      </c>
      <c r="X61" s="4" t="s">
        <v>37</v>
      </c>
      <c r="Y61" s="4">
        <v>2</v>
      </c>
      <c r="Z61" s="4">
        <f t="shared" si="17"/>
        <v>8</v>
      </c>
      <c r="AA61" s="4" t="s">
        <v>40</v>
      </c>
      <c r="AB61" s="4">
        <v>2</v>
      </c>
      <c r="AC61" s="4">
        <f t="shared" si="18"/>
        <v>9</v>
      </c>
      <c r="AD61" s="4">
        <f t="shared" si="19"/>
        <v>15</v>
      </c>
      <c r="AE61" s="2">
        <v>3</v>
      </c>
      <c r="AF61" s="9">
        <v>6.666666666666667</v>
      </c>
    </row>
    <row r="62" spans="1:32" ht="15">
      <c r="A62" s="4">
        <v>51</v>
      </c>
      <c r="B62" s="4" t="s">
        <v>142</v>
      </c>
      <c r="C62" s="4" t="s">
        <v>37</v>
      </c>
      <c r="D62" s="4">
        <v>3</v>
      </c>
      <c r="E62" s="4">
        <f t="shared" si="10"/>
        <v>8</v>
      </c>
      <c r="F62" s="4" t="s">
        <v>38</v>
      </c>
      <c r="G62" s="4">
        <v>3</v>
      </c>
      <c r="H62" s="4">
        <f t="shared" si="11"/>
        <v>7</v>
      </c>
      <c r="I62" s="4" t="s">
        <v>35</v>
      </c>
      <c r="J62" s="4">
        <v>0</v>
      </c>
      <c r="K62" s="4">
        <f t="shared" si="12"/>
        <v>0</v>
      </c>
      <c r="L62" s="4" t="s">
        <v>1</v>
      </c>
      <c r="M62" s="4">
        <v>3</v>
      </c>
      <c r="N62" s="4">
        <f t="shared" si="13"/>
        <v>6</v>
      </c>
      <c r="O62" s="4" t="s">
        <v>1</v>
      </c>
      <c r="P62" s="4">
        <v>3</v>
      </c>
      <c r="Q62" s="4">
        <f t="shared" si="14"/>
        <v>6</v>
      </c>
      <c r="R62" s="4" t="s">
        <v>1</v>
      </c>
      <c r="S62" s="4">
        <v>3</v>
      </c>
      <c r="T62" s="4">
        <f t="shared" si="15"/>
        <v>6</v>
      </c>
      <c r="U62" s="4" t="s">
        <v>40</v>
      </c>
      <c r="V62" s="4">
        <v>2</v>
      </c>
      <c r="W62" s="4">
        <f t="shared" si="16"/>
        <v>9</v>
      </c>
      <c r="X62" s="4" t="s">
        <v>40</v>
      </c>
      <c r="Y62" s="4">
        <v>2</v>
      </c>
      <c r="Z62" s="4">
        <f t="shared" si="17"/>
        <v>9</v>
      </c>
      <c r="AA62" s="4" t="s">
        <v>39</v>
      </c>
      <c r="AB62" s="4">
        <v>2</v>
      </c>
      <c r="AC62" s="4">
        <f t="shared" si="18"/>
        <v>10</v>
      </c>
      <c r="AD62" s="4">
        <f t="shared" si="19"/>
        <v>21</v>
      </c>
      <c r="AE62" s="2">
        <v>1</v>
      </c>
      <c r="AF62" s="9">
        <v>7.380952380952381</v>
      </c>
    </row>
    <row r="63" spans="1:32" ht="15">
      <c r="A63" s="4">
        <v>52</v>
      </c>
      <c r="B63" s="4" t="s">
        <v>143</v>
      </c>
      <c r="C63" s="4" t="s">
        <v>37</v>
      </c>
      <c r="D63" s="4">
        <v>3</v>
      </c>
      <c r="E63" s="4">
        <f t="shared" si="10"/>
        <v>8</v>
      </c>
      <c r="F63" s="4" t="s">
        <v>37</v>
      </c>
      <c r="G63" s="4">
        <v>3</v>
      </c>
      <c r="H63" s="4">
        <f t="shared" si="11"/>
        <v>8</v>
      </c>
      <c r="I63" s="4" t="s">
        <v>37</v>
      </c>
      <c r="J63" s="4">
        <v>3</v>
      </c>
      <c r="K63" s="4">
        <f t="shared" si="12"/>
        <v>8</v>
      </c>
      <c r="L63" s="4" t="s">
        <v>37</v>
      </c>
      <c r="M63" s="4">
        <v>3</v>
      </c>
      <c r="N63" s="4">
        <f t="shared" si="13"/>
        <v>8</v>
      </c>
      <c r="O63" s="4" t="s">
        <v>1</v>
      </c>
      <c r="P63" s="4">
        <v>3</v>
      </c>
      <c r="Q63" s="4">
        <f t="shared" si="14"/>
        <v>6</v>
      </c>
      <c r="R63" s="4" t="s">
        <v>38</v>
      </c>
      <c r="S63" s="4">
        <v>3</v>
      </c>
      <c r="T63" s="4">
        <f t="shared" si="15"/>
        <v>7</v>
      </c>
      <c r="U63" s="4" t="s">
        <v>39</v>
      </c>
      <c r="V63" s="4">
        <v>2</v>
      </c>
      <c r="W63" s="4">
        <f t="shared" si="16"/>
        <v>10</v>
      </c>
      <c r="X63" s="4" t="s">
        <v>39</v>
      </c>
      <c r="Y63" s="4">
        <v>2</v>
      </c>
      <c r="Z63" s="4">
        <f t="shared" si="17"/>
        <v>10</v>
      </c>
      <c r="AA63" s="4" t="s">
        <v>39</v>
      </c>
      <c r="AB63" s="4">
        <v>2</v>
      </c>
      <c r="AC63" s="4">
        <f t="shared" si="18"/>
        <v>10</v>
      </c>
      <c r="AD63" s="4">
        <f t="shared" si="19"/>
        <v>24</v>
      </c>
      <c r="AE63" s="2">
        <v>0</v>
      </c>
      <c r="AF63" s="9">
        <v>8.125</v>
      </c>
    </row>
  </sheetData>
  <sheetProtection/>
  <mergeCells count="18">
    <mergeCell ref="A6:AE6"/>
    <mergeCell ref="A7:AE7"/>
    <mergeCell ref="A8:AE8"/>
    <mergeCell ref="A9:AE9"/>
    <mergeCell ref="A10:A11"/>
    <mergeCell ref="B10:B11"/>
    <mergeCell ref="AE10:AE11"/>
    <mergeCell ref="X10:Z10"/>
    <mergeCell ref="AF10:AF11"/>
    <mergeCell ref="AD10:AD11"/>
    <mergeCell ref="C10:E10"/>
    <mergeCell ref="F10:H10"/>
    <mergeCell ref="I10:K10"/>
    <mergeCell ref="L10:N10"/>
    <mergeCell ref="O10:Q10"/>
    <mergeCell ref="R10:T10"/>
    <mergeCell ref="U10:W10"/>
    <mergeCell ref="AA10:AC10"/>
  </mergeCells>
  <printOptions/>
  <pageMargins left="0.7" right="0.7" top="0.75" bottom="0.75" header="0.3" footer="0.3"/>
  <pageSetup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F52"/>
  <sheetViews>
    <sheetView zoomScalePageLayoutView="0" workbookViewId="0" topLeftCell="A1">
      <selection activeCell="AJ15" sqref="AJ15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9" width="3.7109375" style="0" customWidth="1"/>
    <col min="30" max="30" width="7.421875" style="0" bestFit="1" customWidth="1"/>
    <col min="31" max="31" width="6.57421875" style="0" bestFit="1" customWidth="1"/>
    <col min="32" max="32" width="8.00390625" style="0" bestFit="1" customWidth="1"/>
  </cols>
  <sheetData>
    <row r="6" spans="1:31" ht="15.7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 ht="15.75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ht="17.25">
      <c r="A8" s="57" t="s">
        <v>246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ht="17.25">
      <c r="A9" s="57" t="s">
        <v>247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2" ht="60.75" customHeight="1">
      <c r="A10" s="58" t="s">
        <v>4</v>
      </c>
      <c r="B10" s="58" t="s">
        <v>5</v>
      </c>
      <c r="C10" s="61" t="s">
        <v>45</v>
      </c>
      <c r="D10" s="62"/>
      <c r="E10" s="63"/>
      <c r="F10" s="61" t="s">
        <v>49</v>
      </c>
      <c r="G10" s="62"/>
      <c r="H10" s="63"/>
      <c r="I10" s="61" t="s">
        <v>71</v>
      </c>
      <c r="J10" s="62"/>
      <c r="K10" s="63"/>
      <c r="L10" s="61" t="s">
        <v>77</v>
      </c>
      <c r="M10" s="62"/>
      <c r="N10" s="63"/>
      <c r="O10" s="61" t="s">
        <v>73</v>
      </c>
      <c r="P10" s="62"/>
      <c r="Q10" s="63"/>
      <c r="R10" s="61" t="s">
        <v>69</v>
      </c>
      <c r="S10" s="62"/>
      <c r="T10" s="63"/>
      <c r="U10" s="61" t="s">
        <v>55</v>
      </c>
      <c r="V10" s="62"/>
      <c r="W10" s="63"/>
      <c r="X10" s="61" t="s">
        <v>146</v>
      </c>
      <c r="Y10" s="62"/>
      <c r="Z10" s="63"/>
      <c r="AA10" s="61" t="s">
        <v>148</v>
      </c>
      <c r="AB10" s="62"/>
      <c r="AC10" s="63"/>
      <c r="AD10" s="59" t="s">
        <v>0</v>
      </c>
      <c r="AE10" s="59" t="s">
        <v>6</v>
      </c>
      <c r="AF10" s="59" t="s">
        <v>42</v>
      </c>
    </row>
    <row r="11" spans="1:32" ht="15">
      <c r="A11" s="58"/>
      <c r="B11" s="58"/>
      <c r="C11" s="1" t="s">
        <v>8</v>
      </c>
      <c r="D11" s="1" t="s">
        <v>1</v>
      </c>
      <c r="E11" s="25" t="s">
        <v>33</v>
      </c>
      <c r="F11" s="1" t="s">
        <v>8</v>
      </c>
      <c r="G11" s="1" t="s">
        <v>1</v>
      </c>
      <c r="H11" s="25" t="s">
        <v>33</v>
      </c>
      <c r="I11" s="1" t="s">
        <v>8</v>
      </c>
      <c r="J11" s="1" t="s">
        <v>1</v>
      </c>
      <c r="K11" s="25" t="s">
        <v>33</v>
      </c>
      <c r="L11" s="1" t="s">
        <v>8</v>
      </c>
      <c r="M11" s="1" t="s">
        <v>1</v>
      </c>
      <c r="N11" s="25" t="s">
        <v>33</v>
      </c>
      <c r="O11" s="1" t="s">
        <v>8</v>
      </c>
      <c r="P11" s="1" t="s">
        <v>1</v>
      </c>
      <c r="Q11" s="25" t="s">
        <v>33</v>
      </c>
      <c r="R11" s="1" t="s">
        <v>8</v>
      </c>
      <c r="S11" s="1" t="s">
        <v>1</v>
      </c>
      <c r="T11" s="25" t="s">
        <v>33</v>
      </c>
      <c r="U11" s="1" t="s">
        <v>8</v>
      </c>
      <c r="V11" s="1" t="s">
        <v>1</v>
      </c>
      <c r="W11" s="25" t="s">
        <v>33</v>
      </c>
      <c r="X11" s="46" t="s">
        <v>8</v>
      </c>
      <c r="Y11" s="46" t="s">
        <v>1</v>
      </c>
      <c r="Z11" s="46" t="s">
        <v>33</v>
      </c>
      <c r="AA11" s="1" t="s">
        <v>8</v>
      </c>
      <c r="AB11" s="1" t="s">
        <v>1</v>
      </c>
      <c r="AC11" s="25" t="s">
        <v>33</v>
      </c>
      <c r="AD11" s="60"/>
      <c r="AE11" s="60"/>
      <c r="AF11" s="60"/>
    </row>
    <row r="12" spans="1:32" ht="15">
      <c r="A12" s="5">
        <v>1</v>
      </c>
      <c r="B12" s="5" t="s">
        <v>144</v>
      </c>
      <c r="C12" s="5" t="s">
        <v>38</v>
      </c>
      <c r="D12" s="5">
        <v>3</v>
      </c>
      <c r="E12" s="5">
        <f aca="true" t="shared" si="0" ref="E12:E52">IF(C12="C",6,IF(C12="B",7,IF(C12="D",5,IF(C12="A",8,IF(C12="S",9,IF(C12="O",10,IF(C12="F",0)))))))</f>
        <v>7</v>
      </c>
      <c r="F12" s="5" t="s">
        <v>38</v>
      </c>
      <c r="G12" s="5">
        <v>3</v>
      </c>
      <c r="H12" s="5">
        <f aca="true" t="shared" si="1" ref="H12:H52">IF(F12="C",6,IF(F12="B",7,IF(F12="D",5,IF(F12="A",8,IF(F12="S",9,IF(F12="O",10,IF(F12="F",0)))))))</f>
        <v>7</v>
      </c>
      <c r="I12" s="5" t="s">
        <v>1</v>
      </c>
      <c r="J12" s="5">
        <v>3</v>
      </c>
      <c r="K12" s="5">
        <f aca="true" t="shared" si="2" ref="K12:K52">IF(I12="C",6,IF(I12="B",7,IF(I12="D",5,IF(I12="A",8,IF(I12="S",9,IF(I12="O",10,IF(I12="F",0)))))))</f>
        <v>6</v>
      </c>
      <c r="L12" s="5" t="s">
        <v>35</v>
      </c>
      <c r="M12" s="5">
        <v>0</v>
      </c>
      <c r="N12" s="5">
        <f aca="true" t="shared" si="3" ref="N12:N52">IF(L12="C",6,IF(L12="B",7,IF(L12="D",5,IF(L12="A",8,IF(L12="S",9,IF(L12="O",10,IF(L12="F",0)))))))</f>
        <v>0</v>
      </c>
      <c r="O12" s="5" t="s">
        <v>1</v>
      </c>
      <c r="P12" s="5">
        <v>3</v>
      </c>
      <c r="Q12" s="5">
        <f aca="true" t="shared" si="4" ref="Q12:Q52">IF(O12="C",6,IF(O12="B",7,IF(O12="D",5,IF(O12="A",8,IF(O12="S",9,IF(O12="O",10,IF(O12="F",0)))))))</f>
        <v>6</v>
      </c>
      <c r="R12" s="5" t="s">
        <v>35</v>
      </c>
      <c r="S12" s="5">
        <v>0</v>
      </c>
      <c r="T12" s="5">
        <f aca="true" t="shared" si="5" ref="T12:T52">IF(R12="C",6,IF(R12="B",7,IF(R12="D",5,IF(R12="A",8,IF(R12="S",9,IF(R12="O",10,IF(R12="F",0)))))))</f>
        <v>0</v>
      </c>
      <c r="U12" s="5" t="s">
        <v>40</v>
      </c>
      <c r="V12" s="5">
        <v>2</v>
      </c>
      <c r="W12" s="5">
        <f aca="true" t="shared" si="6" ref="W12:W52">IF(U12="C",6,IF(U12="B",7,IF(U12="D",5,IF(U12="A",8,IF(U12="S",9,IF(U12="O",10,IF(U12="F",0)))))))</f>
        <v>9</v>
      </c>
      <c r="X12" s="5" t="s">
        <v>39</v>
      </c>
      <c r="Y12" s="5">
        <v>2</v>
      </c>
      <c r="Z12" s="5">
        <f aca="true" t="shared" si="7" ref="Z12:Z52">IF(X12="C",6,IF(X12="B",7,IF(X12="D",5,IF(X12="A",8,IF(X12="S",9,IF(X12="O",10,IF(X12="F",0)))))))</f>
        <v>10</v>
      </c>
      <c r="AA12" s="5" t="s">
        <v>40</v>
      </c>
      <c r="AB12" s="5">
        <v>2</v>
      </c>
      <c r="AC12" s="5">
        <f aca="true" t="shared" si="8" ref="AC12:AC52">IF(AA12="C",6,IF(AA12="B",7,IF(AA12="D",5,IF(AA12="A",8,IF(AA12="S",9,IF(AA12="O",10,IF(AA12="F",0)))))))</f>
        <v>9</v>
      </c>
      <c r="AD12" s="5">
        <f aca="true" t="shared" si="9" ref="AD12:AD52">SUM(D12,G12,J12,M12,P12,S12,V12,Y12,AB12)</f>
        <v>18</v>
      </c>
      <c r="AE12" s="2">
        <v>2</v>
      </c>
      <c r="AF12" s="9">
        <v>7.444444444444445</v>
      </c>
    </row>
    <row r="13" spans="1:32" ht="15">
      <c r="A13" s="5">
        <v>2</v>
      </c>
      <c r="B13" s="5" t="s">
        <v>149</v>
      </c>
      <c r="C13" s="5" t="s">
        <v>1</v>
      </c>
      <c r="D13" s="5">
        <v>3</v>
      </c>
      <c r="E13" s="5">
        <f t="shared" si="0"/>
        <v>6</v>
      </c>
      <c r="F13" s="5" t="s">
        <v>37</v>
      </c>
      <c r="G13" s="5">
        <v>3</v>
      </c>
      <c r="H13" s="5">
        <f t="shared" si="1"/>
        <v>8</v>
      </c>
      <c r="I13" s="5" t="s">
        <v>1</v>
      </c>
      <c r="J13" s="5">
        <v>3</v>
      </c>
      <c r="K13" s="5">
        <f t="shared" si="2"/>
        <v>6</v>
      </c>
      <c r="L13" s="5" t="s">
        <v>1</v>
      </c>
      <c r="M13" s="5">
        <v>3</v>
      </c>
      <c r="N13" s="5">
        <f t="shared" si="3"/>
        <v>6</v>
      </c>
      <c r="O13" s="5" t="s">
        <v>1</v>
      </c>
      <c r="P13" s="5">
        <v>3</v>
      </c>
      <c r="Q13" s="5">
        <f t="shared" si="4"/>
        <v>6</v>
      </c>
      <c r="R13" s="5" t="s">
        <v>1</v>
      </c>
      <c r="S13" s="5">
        <v>3</v>
      </c>
      <c r="T13" s="5">
        <f t="shared" si="5"/>
        <v>6</v>
      </c>
      <c r="U13" s="5" t="s">
        <v>40</v>
      </c>
      <c r="V13" s="5">
        <v>2</v>
      </c>
      <c r="W13" s="5">
        <f t="shared" si="6"/>
        <v>9</v>
      </c>
      <c r="X13" s="5" t="s">
        <v>39</v>
      </c>
      <c r="Y13" s="5">
        <v>2</v>
      </c>
      <c r="Z13" s="5">
        <f t="shared" si="7"/>
        <v>10</v>
      </c>
      <c r="AA13" s="5" t="s">
        <v>39</v>
      </c>
      <c r="AB13" s="5">
        <v>2</v>
      </c>
      <c r="AC13" s="5">
        <f t="shared" si="8"/>
        <v>10</v>
      </c>
      <c r="AD13" s="5">
        <f t="shared" si="9"/>
        <v>24</v>
      </c>
      <c r="AE13" s="2">
        <v>0</v>
      </c>
      <c r="AF13" s="9">
        <v>7.166666666666667</v>
      </c>
    </row>
    <row r="14" spans="1:32" ht="15">
      <c r="A14" s="5">
        <v>3</v>
      </c>
      <c r="B14" s="5" t="s">
        <v>150</v>
      </c>
      <c r="C14" s="5" t="s">
        <v>1</v>
      </c>
      <c r="D14" s="5">
        <v>3</v>
      </c>
      <c r="E14" s="5">
        <f t="shared" si="0"/>
        <v>6</v>
      </c>
      <c r="F14" s="5" t="s">
        <v>35</v>
      </c>
      <c r="G14" s="5">
        <v>0</v>
      </c>
      <c r="H14" s="5">
        <f t="shared" si="1"/>
        <v>0</v>
      </c>
      <c r="I14" s="5" t="s">
        <v>35</v>
      </c>
      <c r="J14" s="5">
        <v>0</v>
      </c>
      <c r="K14" s="5">
        <f t="shared" si="2"/>
        <v>0</v>
      </c>
      <c r="L14" s="5" t="s">
        <v>35</v>
      </c>
      <c r="M14" s="5">
        <v>0</v>
      </c>
      <c r="N14" s="5">
        <f t="shared" si="3"/>
        <v>0</v>
      </c>
      <c r="O14" s="5" t="s">
        <v>35</v>
      </c>
      <c r="P14" s="5">
        <v>0</v>
      </c>
      <c r="Q14" s="5">
        <f t="shared" si="4"/>
        <v>0</v>
      </c>
      <c r="R14" s="5" t="s">
        <v>35</v>
      </c>
      <c r="S14" s="5">
        <v>0</v>
      </c>
      <c r="T14" s="5">
        <f t="shared" si="5"/>
        <v>0</v>
      </c>
      <c r="U14" s="5" t="s">
        <v>40</v>
      </c>
      <c r="V14" s="5">
        <v>2</v>
      </c>
      <c r="W14" s="5">
        <f t="shared" si="6"/>
        <v>9</v>
      </c>
      <c r="X14" s="5" t="s">
        <v>40</v>
      </c>
      <c r="Y14" s="5">
        <v>2</v>
      </c>
      <c r="Z14" s="5">
        <f t="shared" si="7"/>
        <v>9</v>
      </c>
      <c r="AA14" s="5" t="s">
        <v>37</v>
      </c>
      <c r="AB14" s="5">
        <v>2</v>
      </c>
      <c r="AC14" s="5">
        <f t="shared" si="8"/>
        <v>8</v>
      </c>
      <c r="AD14" s="5">
        <f t="shared" si="9"/>
        <v>9</v>
      </c>
      <c r="AE14" s="2">
        <v>5</v>
      </c>
      <c r="AF14" s="9">
        <v>7.777777777777778</v>
      </c>
    </row>
    <row r="15" spans="1:32" ht="15">
      <c r="A15" s="5">
        <v>4</v>
      </c>
      <c r="B15" s="5" t="s">
        <v>151</v>
      </c>
      <c r="C15" s="5" t="s">
        <v>35</v>
      </c>
      <c r="D15" s="5">
        <v>0</v>
      </c>
      <c r="E15" s="5">
        <f t="shared" si="0"/>
        <v>0</v>
      </c>
      <c r="F15" s="5" t="s">
        <v>35</v>
      </c>
      <c r="G15" s="5">
        <v>0</v>
      </c>
      <c r="H15" s="5">
        <f t="shared" si="1"/>
        <v>0</v>
      </c>
      <c r="I15" s="5" t="s">
        <v>36</v>
      </c>
      <c r="J15" s="5">
        <v>3</v>
      </c>
      <c r="K15" s="5">
        <f t="shared" si="2"/>
        <v>5</v>
      </c>
      <c r="L15" s="5" t="s">
        <v>1</v>
      </c>
      <c r="M15" s="5">
        <v>3</v>
      </c>
      <c r="N15" s="5">
        <f t="shared" si="3"/>
        <v>6</v>
      </c>
      <c r="O15" s="5" t="s">
        <v>1</v>
      </c>
      <c r="P15" s="5">
        <v>3</v>
      </c>
      <c r="Q15" s="5">
        <f t="shared" si="4"/>
        <v>6</v>
      </c>
      <c r="R15" s="5" t="s">
        <v>1</v>
      </c>
      <c r="S15" s="5">
        <v>3</v>
      </c>
      <c r="T15" s="5">
        <f t="shared" si="5"/>
        <v>6</v>
      </c>
      <c r="U15" s="5" t="s">
        <v>39</v>
      </c>
      <c r="V15" s="5">
        <v>2</v>
      </c>
      <c r="W15" s="5">
        <f t="shared" si="6"/>
        <v>10</v>
      </c>
      <c r="X15" s="5" t="s">
        <v>39</v>
      </c>
      <c r="Y15" s="5">
        <v>2</v>
      </c>
      <c r="Z15" s="5">
        <f t="shared" si="7"/>
        <v>10</v>
      </c>
      <c r="AA15" s="5" t="s">
        <v>39</v>
      </c>
      <c r="AB15" s="5">
        <v>2</v>
      </c>
      <c r="AC15" s="5">
        <f t="shared" si="8"/>
        <v>10</v>
      </c>
      <c r="AD15" s="5">
        <f t="shared" si="9"/>
        <v>18</v>
      </c>
      <c r="AE15" s="2">
        <v>2</v>
      </c>
      <c r="AF15" s="9">
        <v>7.166666666666667</v>
      </c>
    </row>
    <row r="16" spans="1:32" ht="15">
      <c r="A16" s="5">
        <v>5</v>
      </c>
      <c r="B16" s="5" t="s">
        <v>152</v>
      </c>
      <c r="C16" s="5" t="s">
        <v>1</v>
      </c>
      <c r="D16" s="5">
        <v>3</v>
      </c>
      <c r="E16" s="5">
        <f t="shared" si="0"/>
        <v>6</v>
      </c>
      <c r="F16" s="5" t="s">
        <v>38</v>
      </c>
      <c r="G16" s="5">
        <v>3</v>
      </c>
      <c r="H16" s="5">
        <f t="shared" si="1"/>
        <v>7</v>
      </c>
      <c r="I16" s="5" t="s">
        <v>37</v>
      </c>
      <c r="J16" s="5">
        <v>3</v>
      </c>
      <c r="K16" s="5">
        <f t="shared" si="2"/>
        <v>8</v>
      </c>
      <c r="L16" s="5" t="s">
        <v>1</v>
      </c>
      <c r="M16" s="5">
        <v>3</v>
      </c>
      <c r="N16" s="5">
        <f t="shared" si="3"/>
        <v>6</v>
      </c>
      <c r="O16" s="5" t="s">
        <v>40</v>
      </c>
      <c r="P16" s="5">
        <v>3</v>
      </c>
      <c r="Q16" s="5">
        <f t="shared" si="4"/>
        <v>9</v>
      </c>
      <c r="R16" s="5" t="s">
        <v>1</v>
      </c>
      <c r="S16" s="5">
        <v>3</v>
      </c>
      <c r="T16" s="5">
        <f t="shared" si="5"/>
        <v>6</v>
      </c>
      <c r="U16" s="5" t="s">
        <v>39</v>
      </c>
      <c r="V16" s="5">
        <v>2</v>
      </c>
      <c r="W16" s="5">
        <f t="shared" si="6"/>
        <v>10</v>
      </c>
      <c r="X16" s="5" t="s">
        <v>39</v>
      </c>
      <c r="Y16" s="5">
        <v>2</v>
      </c>
      <c r="Z16" s="5">
        <f t="shared" si="7"/>
        <v>10</v>
      </c>
      <c r="AA16" s="5" t="s">
        <v>39</v>
      </c>
      <c r="AB16" s="5">
        <v>2</v>
      </c>
      <c r="AC16" s="5">
        <f t="shared" si="8"/>
        <v>10</v>
      </c>
      <c r="AD16" s="5">
        <f t="shared" si="9"/>
        <v>24</v>
      </c>
      <c r="AE16" s="2">
        <v>0</v>
      </c>
      <c r="AF16" s="9">
        <v>7.75</v>
      </c>
    </row>
    <row r="17" spans="1:32" ht="15">
      <c r="A17" s="5">
        <v>6</v>
      </c>
      <c r="B17" s="5" t="s">
        <v>153</v>
      </c>
      <c r="C17" s="5" t="s">
        <v>38</v>
      </c>
      <c r="D17" s="5">
        <v>3</v>
      </c>
      <c r="E17" s="5">
        <f t="shared" si="0"/>
        <v>7</v>
      </c>
      <c r="F17" s="5" t="s">
        <v>37</v>
      </c>
      <c r="G17" s="5">
        <v>3</v>
      </c>
      <c r="H17" s="5">
        <f t="shared" si="1"/>
        <v>8</v>
      </c>
      <c r="I17" s="5" t="s">
        <v>1</v>
      </c>
      <c r="J17" s="5">
        <v>3</v>
      </c>
      <c r="K17" s="5">
        <f t="shared" si="2"/>
        <v>6</v>
      </c>
      <c r="L17" s="5" t="s">
        <v>37</v>
      </c>
      <c r="M17" s="5">
        <v>3</v>
      </c>
      <c r="N17" s="5">
        <f t="shared" si="3"/>
        <v>8</v>
      </c>
      <c r="O17" s="5" t="s">
        <v>37</v>
      </c>
      <c r="P17" s="5">
        <v>3</v>
      </c>
      <c r="Q17" s="5">
        <f t="shared" si="4"/>
        <v>8</v>
      </c>
      <c r="R17" s="5" t="s">
        <v>1</v>
      </c>
      <c r="S17" s="5">
        <v>3</v>
      </c>
      <c r="T17" s="5">
        <f t="shared" si="5"/>
        <v>6</v>
      </c>
      <c r="U17" s="5" t="s">
        <v>40</v>
      </c>
      <c r="V17" s="5">
        <v>2</v>
      </c>
      <c r="W17" s="5">
        <f t="shared" si="6"/>
        <v>9</v>
      </c>
      <c r="X17" s="5" t="s">
        <v>39</v>
      </c>
      <c r="Y17" s="5">
        <v>2</v>
      </c>
      <c r="Z17" s="5">
        <f t="shared" si="7"/>
        <v>10</v>
      </c>
      <c r="AA17" s="5" t="s">
        <v>39</v>
      </c>
      <c r="AB17" s="5">
        <v>2</v>
      </c>
      <c r="AC17" s="5">
        <f t="shared" si="8"/>
        <v>10</v>
      </c>
      <c r="AD17" s="5">
        <f t="shared" si="9"/>
        <v>24</v>
      </c>
      <c r="AE17" s="2">
        <v>0</v>
      </c>
      <c r="AF17" s="9">
        <v>7.791666666666667</v>
      </c>
    </row>
    <row r="18" spans="1:32" ht="15">
      <c r="A18" s="5">
        <v>7</v>
      </c>
      <c r="B18" s="5" t="s">
        <v>154</v>
      </c>
      <c r="C18" s="5" t="s">
        <v>37</v>
      </c>
      <c r="D18" s="5">
        <v>3</v>
      </c>
      <c r="E18" s="5">
        <f t="shared" si="0"/>
        <v>8</v>
      </c>
      <c r="F18" s="5" t="s">
        <v>1</v>
      </c>
      <c r="G18" s="5">
        <v>3</v>
      </c>
      <c r="H18" s="5">
        <f t="shared" si="1"/>
        <v>6</v>
      </c>
      <c r="I18" s="5" t="s">
        <v>1</v>
      </c>
      <c r="J18" s="5">
        <v>3</v>
      </c>
      <c r="K18" s="5">
        <f t="shared" si="2"/>
        <v>6</v>
      </c>
      <c r="L18" s="5" t="s">
        <v>1</v>
      </c>
      <c r="M18" s="5">
        <v>3</v>
      </c>
      <c r="N18" s="5">
        <f t="shared" si="3"/>
        <v>6</v>
      </c>
      <c r="O18" s="5" t="s">
        <v>36</v>
      </c>
      <c r="P18" s="5">
        <v>3</v>
      </c>
      <c r="Q18" s="5">
        <f t="shared" si="4"/>
        <v>5</v>
      </c>
      <c r="R18" s="5" t="s">
        <v>1</v>
      </c>
      <c r="S18" s="5">
        <v>3</v>
      </c>
      <c r="T18" s="5">
        <f t="shared" si="5"/>
        <v>6</v>
      </c>
      <c r="U18" s="5" t="s">
        <v>39</v>
      </c>
      <c r="V18" s="5">
        <v>2</v>
      </c>
      <c r="W18" s="5">
        <f t="shared" si="6"/>
        <v>10</v>
      </c>
      <c r="X18" s="5" t="s">
        <v>39</v>
      </c>
      <c r="Y18" s="5">
        <v>2</v>
      </c>
      <c r="Z18" s="5">
        <f t="shared" si="7"/>
        <v>10</v>
      </c>
      <c r="AA18" s="5" t="s">
        <v>39</v>
      </c>
      <c r="AB18" s="5">
        <v>2</v>
      </c>
      <c r="AC18" s="5">
        <f t="shared" si="8"/>
        <v>10</v>
      </c>
      <c r="AD18" s="5">
        <f t="shared" si="9"/>
        <v>24</v>
      </c>
      <c r="AE18" s="2">
        <v>0</v>
      </c>
      <c r="AF18" s="9">
        <v>7.125</v>
      </c>
    </row>
    <row r="19" spans="1:32" ht="15">
      <c r="A19" s="5">
        <v>8</v>
      </c>
      <c r="B19" s="5" t="s">
        <v>155</v>
      </c>
      <c r="C19" s="5" t="s">
        <v>35</v>
      </c>
      <c r="D19" s="5">
        <v>0</v>
      </c>
      <c r="E19" s="5">
        <f t="shared" si="0"/>
        <v>0</v>
      </c>
      <c r="F19" s="5" t="s">
        <v>35</v>
      </c>
      <c r="G19" s="5">
        <v>0</v>
      </c>
      <c r="H19" s="5">
        <f t="shared" si="1"/>
        <v>0</v>
      </c>
      <c r="I19" s="5" t="s">
        <v>35</v>
      </c>
      <c r="J19" s="5">
        <v>0</v>
      </c>
      <c r="K19" s="5">
        <f t="shared" si="2"/>
        <v>0</v>
      </c>
      <c r="L19" s="5" t="s">
        <v>35</v>
      </c>
      <c r="M19" s="5">
        <v>0</v>
      </c>
      <c r="N19" s="5">
        <f t="shared" si="3"/>
        <v>0</v>
      </c>
      <c r="O19" s="5" t="s">
        <v>35</v>
      </c>
      <c r="P19" s="5">
        <v>0</v>
      </c>
      <c r="Q19" s="5">
        <f t="shared" si="4"/>
        <v>0</v>
      </c>
      <c r="R19" s="5" t="s">
        <v>35</v>
      </c>
      <c r="S19" s="5">
        <v>0</v>
      </c>
      <c r="T19" s="5">
        <f t="shared" si="5"/>
        <v>0</v>
      </c>
      <c r="U19" s="5" t="s">
        <v>37</v>
      </c>
      <c r="V19" s="5">
        <v>2</v>
      </c>
      <c r="W19" s="5">
        <f t="shared" si="6"/>
        <v>8</v>
      </c>
      <c r="X19" s="5" t="s">
        <v>40</v>
      </c>
      <c r="Y19" s="5">
        <v>2</v>
      </c>
      <c r="Z19" s="5">
        <f t="shared" si="7"/>
        <v>9</v>
      </c>
      <c r="AA19" s="5" t="s">
        <v>40</v>
      </c>
      <c r="AB19" s="5">
        <v>2</v>
      </c>
      <c r="AC19" s="5">
        <f t="shared" si="8"/>
        <v>9</v>
      </c>
      <c r="AD19" s="5">
        <f t="shared" si="9"/>
        <v>6</v>
      </c>
      <c r="AE19" s="2">
        <v>6</v>
      </c>
      <c r="AF19" s="9">
        <v>8.666666666666666</v>
      </c>
    </row>
    <row r="20" spans="1:32" ht="15">
      <c r="A20" s="5">
        <v>9</v>
      </c>
      <c r="B20" s="5" t="s">
        <v>156</v>
      </c>
      <c r="C20" s="5" t="s">
        <v>38</v>
      </c>
      <c r="D20" s="5">
        <v>3</v>
      </c>
      <c r="E20" s="5">
        <f t="shared" si="0"/>
        <v>7</v>
      </c>
      <c r="F20" s="5" t="s">
        <v>38</v>
      </c>
      <c r="G20" s="5">
        <v>3</v>
      </c>
      <c r="H20" s="5">
        <f t="shared" si="1"/>
        <v>7</v>
      </c>
      <c r="I20" s="5" t="s">
        <v>38</v>
      </c>
      <c r="J20" s="5">
        <v>3</v>
      </c>
      <c r="K20" s="5">
        <f t="shared" si="2"/>
        <v>7</v>
      </c>
      <c r="L20" s="5" t="s">
        <v>1</v>
      </c>
      <c r="M20" s="5">
        <v>3</v>
      </c>
      <c r="N20" s="5">
        <f t="shared" si="3"/>
        <v>6</v>
      </c>
      <c r="O20" s="5" t="s">
        <v>37</v>
      </c>
      <c r="P20" s="5">
        <v>3</v>
      </c>
      <c r="Q20" s="5">
        <f t="shared" si="4"/>
        <v>8</v>
      </c>
      <c r="R20" s="5" t="s">
        <v>38</v>
      </c>
      <c r="S20" s="5">
        <v>3</v>
      </c>
      <c r="T20" s="5">
        <f t="shared" si="5"/>
        <v>7</v>
      </c>
      <c r="U20" s="5" t="s">
        <v>39</v>
      </c>
      <c r="V20" s="5">
        <v>2</v>
      </c>
      <c r="W20" s="5">
        <f t="shared" si="6"/>
        <v>10</v>
      </c>
      <c r="X20" s="5" t="s">
        <v>39</v>
      </c>
      <c r="Y20" s="5">
        <v>2</v>
      </c>
      <c r="Z20" s="5">
        <f t="shared" si="7"/>
        <v>10</v>
      </c>
      <c r="AA20" s="5" t="s">
        <v>39</v>
      </c>
      <c r="AB20" s="5">
        <v>2</v>
      </c>
      <c r="AC20" s="5">
        <f t="shared" si="8"/>
        <v>10</v>
      </c>
      <c r="AD20" s="5">
        <f t="shared" si="9"/>
        <v>24</v>
      </c>
      <c r="AE20" s="2">
        <v>0</v>
      </c>
      <c r="AF20" s="9">
        <v>7.75</v>
      </c>
    </row>
    <row r="21" spans="1:32" ht="15">
      <c r="A21" s="5">
        <v>10</v>
      </c>
      <c r="B21" s="5" t="s">
        <v>157</v>
      </c>
      <c r="C21" s="5" t="s">
        <v>1</v>
      </c>
      <c r="D21" s="5">
        <v>3</v>
      </c>
      <c r="E21" s="5">
        <f t="shared" si="0"/>
        <v>6</v>
      </c>
      <c r="F21" s="5" t="s">
        <v>1</v>
      </c>
      <c r="G21" s="5">
        <v>3</v>
      </c>
      <c r="H21" s="5">
        <f t="shared" si="1"/>
        <v>6</v>
      </c>
      <c r="I21" s="5" t="s">
        <v>35</v>
      </c>
      <c r="J21" s="5">
        <v>0</v>
      </c>
      <c r="K21" s="5">
        <f t="shared" si="2"/>
        <v>0</v>
      </c>
      <c r="L21" s="5" t="s">
        <v>1</v>
      </c>
      <c r="M21" s="5">
        <v>3</v>
      </c>
      <c r="N21" s="5">
        <f t="shared" si="3"/>
        <v>6</v>
      </c>
      <c r="O21" s="5" t="s">
        <v>36</v>
      </c>
      <c r="P21" s="5">
        <v>3</v>
      </c>
      <c r="Q21" s="5">
        <f t="shared" si="4"/>
        <v>5</v>
      </c>
      <c r="R21" s="5" t="s">
        <v>1</v>
      </c>
      <c r="S21" s="5">
        <v>3</v>
      </c>
      <c r="T21" s="5">
        <f t="shared" si="5"/>
        <v>6</v>
      </c>
      <c r="U21" s="5" t="s">
        <v>40</v>
      </c>
      <c r="V21" s="5">
        <v>2</v>
      </c>
      <c r="W21" s="5">
        <f t="shared" si="6"/>
        <v>9</v>
      </c>
      <c r="X21" s="5" t="s">
        <v>39</v>
      </c>
      <c r="Y21" s="5">
        <v>2</v>
      </c>
      <c r="Z21" s="5">
        <f t="shared" si="7"/>
        <v>10</v>
      </c>
      <c r="AA21" s="5" t="s">
        <v>40</v>
      </c>
      <c r="AB21" s="5">
        <v>2</v>
      </c>
      <c r="AC21" s="5">
        <f t="shared" si="8"/>
        <v>9</v>
      </c>
      <c r="AD21" s="5">
        <f t="shared" si="9"/>
        <v>21</v>
      </c>
      <c r="AE21" s="2">
        <v>1</v>
      </c>
      <c r="AF21" s="9">
        <v>6.809523809523809</v>
      </c>
    </row>
    <row r="22" spans="1:32" ht="15">
      <c r="A22" s="5">
        <v>11</v>
      </c>
      <c r="B22" s="5" t="s">
        <v>158</v>
      </c>
      <c r="C22" s="5" t="s">
        <v>37</v>
      </c>
      <c r="D22" s="5">
        <v>3</v>
      </c>
      <c r="E22" s="5">
        <f t="shared" si="0"/>
        <v>8</v>
      </c>
      <c r="F22" s="5" t="s">
        <v>40</v>
      </c>
      <c r="G22" s="5">
        <v>3</v>
      </c>
      <c r="H22" s="5">
        <f t="shared" si="1"/>
        <v>9</v>
      </c>
      <c r="I22" s="5" t="s">
        <v>40</v>
      </c>
      <c r="J22" s="5">
        <v>3</v>
      </c>
      <c r="K22" s="5">
        <f t="shared" si="2"/>
        <v>9</v>
      </c>
      <c r="L22" s="5" t="s">
        <v>37</v>
      </c>
      <c r="M22" s="5">
        <v>3</v>
      </c>
      <c r="N22" s="5">
        <f t="shared" si="3"/>
        <v>8</v>
      </c>
      <c r="O22" s="5" t="s">
        <v>1</v>
      </c>
      <c r="P22" s="5">
        <v>3</v>
      </c>
      <c r="Q22" s="5">
        <f t="shared" si="4"/>
        <v>6</v>
      </c>
      <c r="R22" s="5" t="s">
        <v>37</v>
      </c>
      <c r="S22" s="5">
        <v>3</v>
      </c>
      <c r="T22" s="5">
        <f t="shared" si="5"/>
        <v>8</v>
      </c>
      <c r="U22" s="5" t="s">
        <v>39</v>
      </c>
      <c r="V22" s="5">
        <v>2</v>
      </c>
      <c r="W22" s="5">
        <f t="shared" si="6"/>
        <v>10</v>
      </c>
      <c r="X22" s="5" t="s">
        <v>39</v>
      </c>
      <c r="Y22" s="5">
        <v>2</v>
      </c>
      <c r="Z22" s="5">
        <f t="shared" si="7"/>
        <v>10</v>
      </c>
      <c r="AA22" s="5" t="s">
        <v>39</v>
      </c>
      <c r="AB22" s="5">
        <v>2</v>
      </c>
      <c r="AC22" s="5">
        <f t="shared" si="8"/>
        <v>10</v>
      </c>
      <c r="AD22" s="5">
        <f t="shared" si="9"/>
        <v>24</v>
      </c>
      <c r="AE22" s="2">
        <v>0</v>
      </c>
      <c r="AF22" s="9">
        <v>8.5</v>
      </c>
    </row>
    <row r="23" spans="1:32" ht="15">
      <c r="A23" s="5">
        <v>12</v>
      </c>
      <c r="B23" s="5" t="s">
        <v>159</v>
      </c>
      <c r="C23" s="5" t="s">
        <v>35</v>
      </c>
      <c r="D23" s="5">
        <v>0</v>
      </c>
      <c r="E23" s="5">
        <f t="shared" si="0"/>
        <v>0</v>
      </c>
      <c r="F23" s="5" t="s">
        <v>35</v>
      </c>
      <c r="G23" s="5">
        <v>0</v>
      </c>
      <c r="H23" s="5">
        <f t="shared" si="1"/>
        <v>0</v>
      </c>
      <c r="I23" s="5" t="s">
        <v>36</v>
      </c>
      <c r="J23" s="5">
        <v>3</v>
      </c>
      <c r="K23" s="5">
        <f t="shared" si="2"/>
        <v>5</v>
      </c>
      <c r="L23" s="5" t="s">
        <v>36</v>
      </c>
      <c r="M23" s="5">
        <v>3</v>
      </c>
      <c r="N23" s="5">
        <f t="shared" si="3"/>
        <v>5</v>
      </c>
      <c r="O23" s="5" t="s">
        <v>36</v>
      </c>
      <c r="P23" s="5">
        <v>3</v>
      </c>
      <c r="Q23" s="5">
        <f t="shared" si="4"/>
        <v>5</v>
      </c>
      <c r="R23" s="5" t="s">
        <v>36</v>
      </c>
      <c r="S23" s="5">
        <v>3</v>
      </c>
      <c r="T23" s="5">
        <f t="shared" si="5"/>
        <v>5</v>
      </c>
      <c r="U23" s="5" t="s">
        <v>40</v>
      </c>
      <c r="V23" s="5">
        <v>2</v>
      </c>
      <c r="W23" s="5">
        <f t="shared" si="6"/>
        <v>9</v>
      </c>
      <c r="X23" s="5" t="s">
        <v>40</v>
      </c>
      <c r="Y23" s="5">
        <v>2</v>
      </c>
      <c r="Z23" s="5">
        <f t="shared" si="7"/>
        <v>9</v>
      </c>
      <c r="AA23" s="5" t="s">
        <v>40</v>
      </c>
      <c r="AB23" s="5">
        <v>2</v>
      </c>
      <c r="AC23" s="5">
        <f t="shared" si="8"/>
        <v>9</v>
      </c>
      <c r="AD23" s="5">
        <f t="shared" si="9"/>
        <v>18</v>
      </c>
      <c r="AE23" s="2">
        <v>2</v>
      </c>
      <c r="AF23" s="9">
        <v>6.333333333333333</v>
      </c>
    </row>
    <row r="24" spans="1:32" ht="15">
      <c r="A24" s="5">
        <v>13</v>
      </c>
      <c r="B24" s="5" t="s">
        <v>160</v>
      </c>
      <c r="C24" s="5" t="s">
        <v>1</v>
      </c>
      <c r="D24" s="5">
        <v>3</v>
      </c>
      <c r="E24" s="5">
        <f t="shared" si="0"/>
        <v>6</v>
      </c>
      <c r="F24" s="5" t="s">
        <v>35</v>
      </c>
      <c r="G24" s="5">
        <v>0</v>
      </c>
      <c r="H24" s="5">
        <f t="shared" si="1"/>
        <v>0</v>
      </c>
      <c r="I24" s="5" t="s">
        <v>35</v>
      </c>
      <c r="J24" s="5">
        <v>0</v>
      </c>
      <c r="K24" s="5">
        <f t="shared" si="2"/>
        <v>0</v>
      </c>
      <c r="L24" s="5" t="s">
        <v>35</v>
      </c>
      <c r="M24" s="5">
        <v>0</v>
      </c>
      <c r="N24" s="5">
        <f t="shared" si="3"/>
        <v>0</v>
      </c>
      <c r="O24" s="5" t="s">
        <v>36</v>
      </c>
      <c r="P24" s="5">
        <v>3</v>
      </c>
      <c r="Q24" s="5">
        <f t="shared" si="4"/>
        <v>5</v>
      </c>
      <c r="R24" s="5" t="s">
        <v>35</v>
      </c>
      <c r="S24" s="5">
        <v>0</v>
      </c>
      <c r="T24" s="5">
        <f t="shared" si="5"/>
        <v>0</v>
      </c>
      <c r="U24" s="5" t="s">
        <v>40</v>
      </c>
      <c r="V24" s="5">
        <v>2</v>
      </c>
      <c r="W24" s="5">
        <f t="shared" si="6"/>
        <v>9</v>
      </c>
      <c r="X24" s="5" t="s">
        <v>40</v>
      </c>
      <c r="Y24" s="5">
        <v>2</v>
      </c>
      <c r="Z24" s="5">
        <f t="shared" si="7"/>
        <v>9</v>
      </c>
      <c r="AA24" s="5" t="s">
        <v>40</v>
      </c>
      <c r="AB24" s="5">
        <v>2</v>
      </c>
      <c r="AC24" s="5">
        <f t="shared" si="8"/>
        <v>9</v>
      </c>
      <c r="AD24" s="5">
        <f t="shared" si="9"/>
        <v>12</v>
      </c>
      <c r="AE24" s="2">
        <v>4</v>
      </c>
      <c r="AF24" s="9">
        <v>7.25</v>
      </c>
    </row>
    <row r="25" spans="1:32" ht="15">
      <c r="A25" s="5">
        <v>14</v>
      </c>
      <c r="B25" s="5" t="s">
        <v>161</v>
      </c>
      <c r="C25" s="5" t="s">
        <v>38</v>
      </c>
      <c r="D25" s="5">
        <v>3</v>
      </c>
      <c r="E25" s="5">
        <f t="shared" si="0"/>
        <v>7</v>
      </c>
      <c r="F25" s="5" t="s">
        <v>1</v>
      </c>
      <c r="G25" s="5">
        <v>3</v>
      </c>
      <c r="H25" s="5">
        <f t="shared" si="1"/>
        <v>6</v>
      </c>
      <c r="I25" s="5" t="s">
        <v>1</v>
      </c>
      <c r="J25" s="5">
        <v>3</v>
      </c>
      <c r="K25" s="5">
        <f t="shared" si="2"/>
        <v>6</v>
      </c>
      <c r="L25" s="5" t="s">
        <v>36</v>
      </c>
      <c r="M25" s="5">
        <v>3</v>
      </c>
      <c r="N25" s="5">
        <f t="shared" si="3"/>
        <v>5</v>
      </c>
      <c r="O25" s="5" t="s">
        <v>37</v>
      </c>
      <c r="P25" s="5">
        <v>3</v>
      </c>
      <c r="Q25" s="5">
        <f t="shared" si="4"/>
        <v>8</v>
      </c>
      <c r="R25" s="5" t="s">
        <v>36</v>
      </c>
      <c r="S25" s="5">
        <v>3</v>
      </c>
      <c r="T25" s="5">
        <f t="shared" si="5"/>
        <v>5</v>
      </c>
      <c r="U25" s="5" t="s">
        <v>39</v>
      </c>
      <c r="V25" s="5">
        <v>2</v>
      </c>
      <c r="W25" s="5">
        <f t="shared" si="6"/>
        <v>10</v>
      </c>
      <c r="X25" s="5" t="s">
        <v>39</v>
      </c>
      <c r="Y25" s="5">
        <v>2</v>
      </c>
      <c r="Z25" s="5">
        <f t="shared" si="7"/>
        <v>10</v>
      </c>
      <c r="AA25" s="5" t="s">
        <v>40</v>
      </c>
      <c r="AB25" s="5">
        <v>2</v>
      </c>
      <c r="AC25" s="5">
        <f t="shared" si="8"/>
        <v>9</v>
      </c>
      <c r="AD25" s="5">
        <f t="shared" si="9"/>
        <v>24</v>
      </c>
      <c r="AE25" s="2">
        <v>0</v>
      </c>
      <c r="AF25" s="9">
        <v>7.041666666666667</v>
      </c>
    </row>
    <row r="26" spans="1:32" ht="15">
      <c r="A26" s="5">
        <v>15</v>
      </c>
      <c r="B26" s="5" t="s">
        <v>162</v>
      </c>
      <c r="C26" s="5" t="s">
        <v>37</v>
      </c>
      <c r="D26" s="5">
        <v>3</v>
      </c>
      <c r="E26" s="5">
        <f t="shared" si="0"/>
        <v>8</v>
      </c>
      <c r="F26" s="5" t="s">
        <v>1</v>
      </c>
      <c r="G26" s="5">
        <v>3</v>
      </c>
      <c r="H26" s="5">
        <f t="shared" si="1"/>
        <v>6</v>
      </c>
      <c r="I26" s="5" t="s">
        <v>37</v>
      </c>
      <c r="J26" s="5">
        <v>3</v>
      </c>
      <c r="K26" s="5">
        <f t="shared" si="2"/>
        <v>8</v>
      </c>
      <c r="L26" s="5" t="s">
        <v>1</v>
      </c>
      <c r="M26" s="5">
        <v>3</v>
      </c>
      <c r="N26" s="5">
        <f t="shared" si="3"/>
        <v>6</v>
      </c>
      <c r="O26" s="5" t="s">
        <v>35</v>
      </c>
      <c r="P26" s="5">
        <v>0</v>
      </c>
      <c r="Q26" s="5">
        <f t="shared" si="4"/>
        <v>0</v>
      </c>
      <c r="R26" s="5" t="s">
        <v>1</v>
      </c>
      <c r="S26" s="5">
        <v>3</v>
      </c>
      <c r="T26" s="5">
        <f t="shared" si="5"/>
        <v>6</v>
      </c>
      <c r="U26" s="5" t="s">
        <v>39</v>
      </c>
      <c r="V26" s="5">
        <v>2</v>
      </c>
      <c r="W26" s="5">
        <f t="shared" si="6"/>
        <v>10</v>
      </c>
      <c r="X26" s="5" t="s">
        <v>39</v>
      </c>
      <c r="Y26" s="5">
        <v>2</v>
      </c>
      <c r="Z26" s="5">
        <f t="shared" si="7"/>
        <v>10</v>
      </c>
      <c r="AA26" s="5" t="s">
        <v>39</v>
      </c>
      <c r="AB26" s="5">
        <v>2</v>
      </c>
      <c r="AC26" s="5">
        <f t="shared" si="8"/>
        <v>10</v>
      </c>
      <c r="AD26" s="5">
        <f t="shared" si="9"/>
        <v>21</v>
      </c>
      <c r="AE26" s="2">
        <v>1</v>
      </c>
      <c r="AF26" s="9">
        <v>7.714285714285714</v>
      </c>
    </row>
    <row r="27" spans="1:32" ht="15">
      <c r="A27" s="5">
        <v>16</v>
      </c>
      <c r="B27" s="5" t="s">
        <v>163</v>
      </c>
      <c r="C27" s="5" t="s">
        <v>38</v>
      </c>
      <c r="D27" s="5">
        <v>3</v>
      </c>
      <c r="E27" s="5">
        <f t="shared" si="0"/>
        <v>7</v>
      </c>
      <c r="F27" s="5" t="s">
        <v>1</v>
      </c>
      <c r="G27" s="5">
        <v>3</v>
      </c>
      <c r="H27" s="5">
        <f t="shared" si="1"/>
        <v>6</v>
      </c>
      <c r="I27" s="5" t="s">
        <v>1</v>
      </c>
      <c r="J27" s="5">
        <v>3</v>
      </c>
      <c r="K27" s="5">
        <f t="shared" si="2"/>
        <v>6</v>
      </c>
      <c r="L27" s="5" t="s">
        <v>35</v>
      </c>
      <c r="M27" s="5">
        <v>0</v>
      </c>
      <c r="N27" s="5">
        <f t="shared" si="3"/>
        <v>0</v>
      </c>
      <c r="O27" s="5" t="s">
        <v>38</v>
      </c>
      <c r="P27" s="5">
        <v>3</v>
      </c>
      <c r="Q27" s="5">
        <f t="shared" si="4"/>
        <v>7</v>
      </c>
      <c r="R27" s="5" t="s">
        <v>1</v>
      </c>
      <c r="S27" s="5">
        <v>3</v>
      </c>
      <c r="T27" s="5">
        <f t="shared" si="5"/>
        <v>6</v>
      </c>
      <c r="U27" s="5" t="s">
        <v>39</v>
      </c>
      <c r="V27" s="5">
        <v>2</v>
      </c>
      <c r="W27" s="5">
        <f t="shared" si="6"/>
        <v>10</v>
      </c>
      <c r="X27" s="5" t="s">
        <v>39</v>
      </c>
      <c r="Y27" s="5">
        <v>2</v>
      </c>
      <c r="Z27" s="5">
        <f t="shared" si="7"/>
        <v>10</v>
      </c>
      <c r="AA27" s="5" t="s">
        <v>40</v>
      </c>
      <c r="AB27" s="5">
        <v>2</v>
      </c>
      <c r="AC27" s="5">
        <f t="shared" si="8"/>
        <v>9</v>
      </c>
      <c r="AD27" s="5">
        <f t="shared" si="9"/>
        <v>21</v>
      </c>
      <c r="AE27" s="2">
        <v>1</v>
      </c>
      <c r="AF27" s="9">
        <v>7.333333333333333</v>
      </c>
    </row>
    <row r="28" spans="1:32" ht="15">
      <c r="A28" s="5">
        <v>17</v>
      </c>
      <c r="B28" s="5" t="s">
        <v>164</v>
      </c>
      <c r="C28" s="5" t="s">
        <v>37</v>
      </c>
      <c r="D28" s="5">
        <v>3</v>
      </c>
      <c r="E28" s="5">
        <f t="shared" si="0"/>
        <v>8</v>
      </c>
      <c r="F28" s="5" t="s">
        <v>38</v>
      </c>
      <c r="G28" s="5">
        <v>3</v>
      </c>
      <c r="H28" s="5">
        <f t="shared" si="1"/>
        <v>7</v>
      </c>
      <c r="I28" s="5" t="s">
        <v>40</v>
      </c>
      <c r="J28" s="5">
        <v>3</v>
      </c>
      <c r="K28" s="5">
        <f t="shared" si="2"/>
        <v>9</v>
      </c>
      <c r="L28" s="5" t="s">
        <v>1</v>
      </c>
      <c r="M28" s="5">
        <v>3</v>
      </c>
      <c r="N28" s="5">
        <f t="shared" si="3"/>
        <v>6</v>
      </c>
      <c r="O28" s="5" t="s">
        <v>38</v>
      </c>
      <c r="P28" s="5">
        <v>3</v>
      </c>
      <c r="Q28" s="5">
        <f t="shared" si="4"/>
        <v>7</v>
      </c>
      <c r="R28" s="5" t="s">
        <v>37</v>
      </c>
      <c r="S28" s="5">
        <v>3</v>
      </c>
      <c r="T28" s="5">
        <f t="shared" si="5"/>
        <v>8</v>
      </c>
      <c r="U28" s="5" t="s">
        <v>39</v>
      </c>
      <c r="V28" s="5">
        <v>2</v>
      </c>
      <c r="W28" s="5">
        <f t="shared" si="6"/>
        <v>10</v>
      </c>
      <c r="X28" s="5" t="s">
        <v>39</v>
      </c>
      <c r="Y28" s="5">
        <v>2</v>
      </c>
      <c r="Z28" s="5">
        <f t="shared" si="7"/>
        <v>10</v>
      </c>
      <c r="AA28" s="5" t="s">
        <v>39</v>
      </c>
      <c r="AB28" s="5">
        <v>2</v>
      </c>
      <c r="AC28" s="5">
        <f t="shared" si="8"/>
        <v>10</v>
      </c>
      <c r="AD28" s="5">
        <f t="shared" si="9"/>
        <v>24</v>
      </c>
      <c r="AE28" s="2">
        <v>0</v>
      </c>
      <c r="AF28" s="9">
        <v>8.125</v>
      </c>
    </row>
    <row r="29" spans="1:32" ht="15">
      <c r="A29" s="5">
        <v>18</v>
      </c>
      <c r="B29" s="5" t="s">
        <v>165</v>
      </c>
      <c r="C29" s="5" t="s">
        <v>38</v>
      </c>
      <c r="D29" s="5">
        <v>3</v>
      </c>
      <c r="E29" s="5">
        <f t="shared" si="0"/>
        <v>7</v>
      </c>
      <c r="F29" s="5" t="s">
        <v>38</v>
      </c>
      <c r="G29" s="5">
        <v>3</v>
      </c>
      <c r="H29" s="5">
        <f t="shared" si="1"/>
        <v>7</v>
      </c>
      <c r="I29" s="5" t="s">
        <v>38</v>
      </c>
      <c r="J29" s="5">
        <v>3</v>
      </c>
      <c r="K29" s="5">
        <f t="shared" si="2"/>
        <v>7</v>
      </c>
      <c r="L29" s="5" t="s">
        <v>1</v>
      </c>
      <c r="M29" s="5">
        <v>3</v>
      </c>
      <c r="N29" s="5">
        <f t="shared" si="3"/>
        <v>6</v>
      </c>
      <c r="O29" s="5" t="s">
        <v>38</v>
      </c>
      <c r="P29" s="5">
        <v>3</v>
      </c>
      <c r="Q29" s="5">
        <f t="shared" si="4"/>
        <v>7</v>
      </c>
      <c r="R29" s="5" t="s">
        <v>1</v>
      </c>
      <c r="S29" s="5">
        <v>3</v>
      </c>
      <c r="T29" s="5">
        <f t="shared" si="5"/>
        <v>6</v>
      </c>
      <c r="U29" s="5" t="s">
        <v>39</v>
      </c>
      <c r="V29" s="5">
        <v>2</v>
      </c>
      <c r="W29" s="5">
        <f t="shared" si="6"/>
        <v>10</v>
      </c>
      <c r="X29" s="5" t="s">
        <v>39</v>
      </c>
      <c r="Y29" s="5">
        <v>2</v>
      </c>
      <c r="Z29" s="5">
        <f t="shared" si="7"/>
        <v>10</v>
      </c>
      <c r="AA29" s="5" t="s">
        <v>39</v>
      </c>
      <c r="AB29" s="5">
        <v>2</v>
      </c>
      <c r="AC29" s="5">
        <f t="shared" si="8"/>
        <v>10</v>
      </c>
      <c r="AD29" s="5">
        <f t="shared" si="9"/>
        <v>24</v>
      </c>
      <c r="AE29" s="2">
        <v>0</v>
      </c>
      <c r="AF29" s="9">
        <v>7.5</v>
      </c>
    </row>
    <row r="30" spans="1:32" ht="15">
      <c r="A30" s="5">
        <v>19</v>
      </c>
      <c r="B30" s="5" t="s">
        <v>166</v>
      </c>
      <c r="C30" s="5" t="s">
        <v>1</v>
      </c>
      <c r="D30" s="5">
        <v>3</v>
      </c>
      <c r="E30" s="5">
        <f t="shared" si="0"/>
        <v>6</v>
      </c>
      <c r="F30" s="5" t="s">
        <v>1</v>
      </c>
      <c r="G30" s="5">
        <v>3</v>
      </c>
      <c r="H30" s="5">
        <f t="shared" si="1"/>
        <v>6</v>
      </c>
      <c r="I30" s="5" t="s">
        <v>38</v>
      </c>
      <c r="J30" s="5">
        <v>3</v>
      </c>
      <c r="K30" s="5">
        <f t="shared" si="2"/>
        <v>7</v>
      </c>
      <c r="L30" s="5" t="s">
        <v>1</v>
      </c>
      <c r="M30" s="5">
        <v>3</v>
      </c>
      <c r="N30" s="5">
        <f t="shared" si="3"/>
        <v>6</v>
      </c>
      <c r="O30" s="5" t="s">
        <v>35</v>
      </c>
      <c r="P30" s="5">
        <v>0</v>
      </c>
      <c r="Q30" s="5">
        <f t="shared" si="4"/>
        <v>0</v>
      </c>
      <c r="R30" s="5" t="s">
        <v>36</v>
      </c>
      <c r="S30" s="5">
        <v>3</v>
      </c>
      <c r="T30" s="5">
        <f t="shared" si="5"/>
        <v>5</v>
      </c>
      <c r="U30" s="5" t="s">
        <v>39</v>
      </c>
      <c r="V30" s="5">
        <v>2</v>
      </c>
      <c r="W30" s="5">
        <f t="shared" si="6"/>
        <v>10</v>
      </c>
      <c r="X30" s="5" t="s">
        <v>39</v>
      </c>
      <c r="Y30" s="5">
        <v>2</v>
      </c>
      <c r="Z30" s="5">
        <f t="shared" si="7"/>
        <v>10</v>
      </c>
      <c r="AA30" s="5" t="s">
        <v>39</v>
      </c>
      <c r="AB30" s="5">
        <v>2</v>
      </c>
      <c r="AC30" s="5">
        <f t="shared" si="8"/>
        <v>10</v>
      </c>
      <c r="AD30" s="5">
        <f t="shared" si="9"/>
        <v>21</v>
      </c>
      <c r="AE30" s="2">
        <v>1</v>
      </c>
      <c r="AF30" s="9">
        <v>7.142857142857143</v>
      </c>
    </row>
    <row r="31" spans="1:32" ht="15">
      <c r="A31" s="5">
        <v>20</v>
      </c>
      <c r="B31" s="5" t="s">
        <v>167</v>
      </c>
      <c r="C31" s="5" t="s">
        <v>1</v>
      </c>
      <c r="D31" s="5">
        <v>3</v>
      </c>
      <c r="E31" s="5">
        <f t="shared" si="0"/>
        <v>6</v>
      </c>
      <c r="F31" s="5" t="s">
        <v>35</v>
      </c>
      <c r="G31" s="5">
        <v>0</v>
      </c>
      <c r="H31" s="5">
        <f t="shared" si="1"/>
        <v>0</v>
      </c>
      <c r="I31" s="5" t="s">
        <v>36</v>
      </c>
      <c r="J31" s="5">
        <v>3</v>
      </c>
      <c r="K31" s="5">
        <f t="shared" si="2"/>
        <v>5</v>
      </c>
      <c r="L31" s="5" t="s">
        <v>35</v>
      </c>
      <c r="M31" s="5">
        <v>0</v>
      </c>
      <c r="N31" s="5">
        <f t="shared" si="3"/>
        <v>0</v>
      </c>
      <c r="O31" s="5" t="s">
        <v>1</v>
      </c>
      <c r="P31" s="5">
        <v>3</v>
      </c>
      <c r="Q31" s="5">
        <f t="shared" si="4"/>
        <v>6</v>
      </c>
      <c r="R31" s="5" t="s">
        <v>35</v>
      </c>
      <c r="S31" s="5">
        <v>0</v>
      </c>
      <c r="T31" s="5">
        <f t="shared" si="5"/>
        <v>0</v>
      </c>
      <c r="U31" s="5" t="s">
        <v>40</v>
      </c>
      <c r="V31" s="5">
        <v>2</v>
      </c>
      <c r="W31" s="5">
        <f t="shared" si="6"/>
        <v>9</v>
      </c>
      <c r="X31" s="5" t="s">
        <v>39</v>
      </c>
      <c r="Y31" s="5">
        <v>2</v>
      </c>
      <c r="Z31" s="5">
        <f t="shared" si="7"/>
        <v>10</v>
      </c>
      <c r="AA31" s="5" t="s">
        <v>40</v>
      </c>
      <c r="AB31" s="5">
        <v>2</v>
      </c>
      <c r="AC31" s="5">
        <f t="shared" si="8"/>
        <v>9</v>
      </c>
      <c r="AD31" s="5">
        <f t="shared" si="9"/>
        <v>15</v>
      </c>
      <c r="AE31" s="2">
        <v>3</v>
      </c>
      <c r="AF31" s="9">
        <v>7.133333333333334</v>
      </c>
    </row>
    <row r="32" spans="1:32" ht="15">
      <c r="A32" s="5">
        <v>21</v>
      </c>
      <c r="B32" s="5" t="s">
        <v>168</v>
      </c>
      <c r="C32" s="5" t="s">
        <v>38</v>
      </c>
      <c r="D32" s="5">
        <v>3</v>
      </c>
      <c r="E32" s="5">
        <f t="shared" si="0"/>
        <v>7</v>
      </c>
      <c r="F32" s="5" t="s">
        <v>38</v>
      </c>
      <c r="G32" s="5">
        <v>3</v>
      </c>
      <c r="H32" s="5">
        <f t="shared" si="1"/>
        <v>7</v>
      </c>
      <c r="I32" s="5" t="s">
        <v>35</v>
      </c>
      <c r="J32" s="5">
        <v>0</v>
      </c>
      <c r="K32" s="5">
        <f t="shared" si="2"/>
        <v>0</v>
      </c>
      <c r="L32" s="5" t="s">
        <v>35</v>
      </c>
      <c r="M32" s="5">
        <v>0</v>
      </c>
      <c r="N32" s="5">
        <f t="shared" si="3"/>
        <v>0</v>
      </c>
      <c r="O32" s="5" t="s">
        <v>1</v>
      </c>
      <c r="P32" s="5">
        <v>3</v>
      </c>
      <c r="Q32" s="5">
        <f t="shared" si="4"/>
        <v>6</v>
      </c>
      <c r="R32" s="5" t="s">
        <v>35</v>
      </c>
      <c r="S32" s="5">
        <v>0</v>
      </c>
      <c r="T32" s="5">
        <f t="shared" si="5"/>
        <v>0</v>
      </c>
      <c r="U32" s="5" t="s">
        <v>40</v>
      </c>
      <c r="V32" s="5">
        <v>2</v>
      </c>
      <c r="W32" s="5">
        <f t="shared" si="6"/>
        <v>9</v>
      </c>
      <c r="X32" s="5" t="s">
        <v>39</v>
      </c>
      <c r="Y32" s="5">
        <v>2</v>
      </c>
      <c r="Z32" s="5">
        <f t="shared" si="7"/>
        <v>10</v>
      </c>
      <c r="AA32" s="5" t="s">
        <v>39</v>
      </c>
      <c r="AB32" s="5">
        <v>2</v>
      </c>
      <c r="AC32" s="5">
        <f t="shared" si="8"/>
        <v>10</v>
      </c>
      <c r="AD32" s="5">
        <f t="shared" si="9"/>
        <v>15</v>
      </c>
      <c r="AE32" s="2">
        <v>3</v>
      </c>
      <c r="AF32" s="9">
        <v>7.866666666666666</v>
      </c>
    </row>
    <row r="33" spans="1:32" ht="15">
      <c r="A33" s="5">
        <v>22</v>
      </c>
      <c r="B33" s="5" t="s">
        <v>169</v>
      </c>
      <c r="C33" s="5" t="s">
        <v>36</v>
      </c>
      <c r="D33" s="5">
        <v>3</v>
      </c>
      <c r="E33" s="5">
        <f t="shared" si="0"/>
        <v>5</v>
      </c>
      <c r="F33" s="5" t="s">
        <v>1</v>
      </c>
      <c r="G33" s="5">
        <v>3</v>
      </c>
      <c r="H33" s="5">
        <f t="shared" si="1"/>
        <v>6</v>
      </c>
      <c r="I33" s="5" t="s">
        <v>38</v>
      </c>
      <c r="J33" s="5">
        <v>3</v>
      </c>
      <c r="K33" s="5">
        <f t="shared" si="2"/>
        <v>7</v>
      </c>
      <c r="L33" s="5" t="s">
        <v>1</v>
      </c>
      <c r="M33" s="5">
        <v>3</v>
      </c>
      <c r="N33" s="5">
        <f t="shared" si="3"/>
        <v>6</v>
      </c>
      <c r="O33" s="5" t="s">
        <v>36</v>
      </c>
      <c r="P33" s="5">
        <v>3</v>
      </c>
      <c r="Q33" s="5">
        <f t="shared" si="4"/>
        <v>5</v>
      </c>
      <c r="R33" s="5" t="s">
        <v>35</v>
      </c>
      <c r="S33" s="5">
        <v>0</v>
      </c>
      <c r="T33" s="5">
        <f t="shared" si="5"/>
        <v>0</v>
      </c>
      <c r="U33" s="5" t="s">
        <v>40</v>
      </c>
      <c r="V33" s="5">
        <v>2</v>
      </c>
      <c r="W33" s="5">
        <f t="shared" si="6"/>
        <v>9</v>
      </c>
      <c r="X33" s="5" t="s">
        <v>39</v>
      </c>
      <c r="Y33" s="5">
        <v>2</v>
      </c>
      <c r="Z33" s="5">
        <f t="shared" si="7"/>
        <v>10</v>
      </c>
      <c r="AA33" s="5" t="s">
        <v>40</v>
      </c>
      <c r="AB33" s="5">
        <v>2</v>
      </c>
      <c r="AC33" s="5">
        <f t="shared" si="8"/>
        <v>9</v>
      </c>
      <c r="AD33" s="5">
        <f t="shared" si="9"/>
        <v>21</v>
      </c>
      <c r="AE33" s="2">
        <v>1</v>
      </c>
      <c r="AF33" s="9">
        <v>6.809523809523809</v>
      </c>
    </row>
    <row r="34" spans="1:32" ht="15">
      <c r="A34" s="5">
        <v>23</v>
      </c>
      <c r="B34" s="5" t="s">
        <v>170</v>
      </c>
      <c r="C34" s="5" t="s">
        <v>1</v>
      </c>
      <c r="D34" s="5">
        <v>3</v>
      </c>
      <c r="E34" s="5">
        <f t="shared" si="0"/>
        <v>6</v>
      </c>
      <c r="F34" s="5" t="s">
        <v>36</v>
      </c>
      <c r="G34" s="5">
        <v>3</v>
      </c>
      <c r="H34" s="5">
        <f t="shared" si="1"/>
        <v>5</v>
      </c>
      <c r="I34" s="5" t="s">
        <v>35</v>
      </c>
      <c r="J34" s="5">
        <v>0</v>
      </c>
      <c r="K34" s="5">
        <f t="shared" si="2"/>
        <v>0</v>
      </c>
      <c r="L34" s="5" t="s">
        <v>35</v>
      </c>
      <c r="M34" s="5">
        <v>0</v>
      </c>
      <c r="N34" s="5">
        <f t="shared" si="3"/>
        <v>0</v>
      </c>
      <c r="O34" s="5" t="s">
        <v>35</v>
      </c>
      <c r="P34" s="5">
        <v>0</v>
      </c>
      <c r="Q34" s="5">
        <f t="shared" si="4"/>
        <v>0</v>
      </c>
      <c r="R34" s="5" t="s">
        <v>35</v>
      </c>
      <c r="S34" s="5">
        <v>0</v>
      </c>
      <c r="T34" s="5">
        <f t="shared" si="5"/>
        <v>0</v>
      </c>
      <c r="U34" s="5" t="s">
        <v>40</v>
      </c>
      <c r="V34" s="5">
        <v>2</v>
      </c>
      <c r="W34" s="5">
        <f t="shared" si="6"/>
        <v>9</v>
      </c>
      <c r="X34" s="5" t="s">
        <v>39</v>
      </c>
      <c r="Y34" s="5">
        <v>2</v>
      </c>
      <c r="Z34" s="5">
        <f t="shared" si="7"/>
        <v>10</v>
      </c>
      <c r="AA34" s="5" t="s">
        <v>40</v>
      </c>
      <c r="AB34" s="5">
        <v>2</v>
      </c>
      <c r="AC34" s="5">
        <f t="shared" si="8"/>
        <v>9</v>
      </c>
      <c r="AD34" s="5">
        <f t="shared" si="9"/>
        <v>12</v>
      </c>
      <c r="AE34" s="2">
        <v>4</v>
      </c>
      <c r="AF34" s="9">
        <v>7.416666666666667</v>
      </c>
    </row>
    <row r="35" spans="1:32" ht="15">
      <c r="A35" s="5">
        <v>24</v>
      </c>
      <c r="B35" s="5" t="s">
        <v>171</v>
      </c>
      <c r="C35" s="5" t="s">
        <v>35</v>
      </c>
      <c r="D35" s="5">
        <v>0</v>
      </c>
      <c r="E35" s="5">
        <f t="shared" si="0"/>
        <v>0</v>
      </c>
      <c r="F35" s="5" t="s">
        <v>35</v>
      </c>
      <c r="G35" s="5">
        <v>0</v>
      </c>
      <c r="H35" s="5">
        <f t="shared" si="1"/>
        <v>0</v>
      </c>
      <c r="I35" s="5" t="s">
        <v>35</v>
      </c>
      <c r="J35" s="5">
        <v>0</v>
      </c>
      <c r="K35" s="5">
        <f t="shared" si="2"/>
        <v>0</v>
      </c>
      <c r="L35" s="5" t="s">
        <v>36</v>
      </c>
      <c r="M35" s="5">
        <v>3</v>
      </c>
      <c r="N35" s="5">
        <f t="shared" si="3"/>
        <v>5</v>
      </c>
      <c r="O35" s="5" t="s">
        <v>36</v>
      </c>
      <c r="P35" s="5">
        <v>3</v>
      </c>
      <c r="Q35" s="5">
        <f t="shared" si="4"/>
        <v>5</v>
      </c>
      <c r="R35" s="5" t="s">
        <v>1</v>
      </c>
      <c r="S35" s="5">
        <v>3</v>
      </c>
      <c r="T35" s="5">
        <f t="shared" si="5"/>
        <v>6</v>
      </c>
      <c r="U35" s="5" t="s">
        <v>37</v>
      </c>
      <c r="V35" s="5">
        <v>2</v>
      </c>
      <c r="W35" s="5">
        <f t="shared" si="6"/>
        <v>8</v>
      </c>
      <c r="X35" s="5" t="s">
        <v>39</v>
      </c>
      <c r="Y35" s="5">
        <v>2</v>
      </c>
      <c r="Z35" s="5">
        <f t="shared" si="7"/>
        <v>10</v>
      </c>
      <c r="AA35" s="5" t="s">
        <v>40</v>
      </c>
      <c r="AB35" s="5">
        <v>2</v>
      </c>
      <c r="AC35" s="5">
        <f t="shared" si="8"/>
        <v>9</v>
      </c>
      <c r="AD35" s="5">
        <f t="shared" si="9"/>
        <v>15</v>
      </c>
      <c r="AE35" s="2">
        <v>3</v>
      </c>
      <c r="AF35" s="9">
        <v>6.8</v>
      </c>
    </row>
    <row r="36" spans="1:32" ht="15">
      <c r="A36" s="5">
        <v>25</v>
      </c>
      <c r="B36" s="5" t="s">
        <v>172</v>
      </c>
      <c r="C36" s="5" t="s">
        <v>38</v>
      </c>
      <c r="D36" s="5">
        <v>3</v>
      </c>
      <c r="E36" s="5">
        <f t="shared" si="0"/>
        <v>7</v>
      </c>
      <c r="F36" s="5" t="s">
        <v>38</v>
      </c>
      <c r="G36" s="5">
        <v>3</v>
      </c>
      <c r="H36" s="5">
        <f t="shared" si="1"/>
        <v>7</v>
      </c>
      <c r="I36" s="5" t="s">
        <v>38</v>
      </c>
      <c r="J36" s="5">
        <v>3</v>
      </c>
      <c r="K36" s="5">
        <f t="shared" si="2"/>
        <v>7</v>
      </c>
      <c r="L36" s="5" t="s">
        <v>1</v>
      </c>
      <c r="M36" s="5">
        <v>3</v>
      </c>
      <c r="N36" s="5">
        <f t="shared" si="3"/>
        <v>6</v>
      </c>
      <c r="O36" s="5" t="s">
        <v>38</v>
      </c>
      <c r="P36" s="5">
        <v>3</v>
      </c>
      <c r="Q36" s="5">
        <f t="shared" si="4"/>
        <v>7</v>
      </c>
      <c r="R36" s="5" t="s">
        <v>1</v>
      </c>
      <c r="S36" s="5">
        <v>3</v>
      </c>
      <c r="T36" s="5">
        <f t="shared" si="5"/>
        <v>6</v>
      </c>
      <c r="U36" s="5" t="s">
        <v>39</v>
      </c>
      <c r="V36" s="5">
        <v>2</v>
      </c>
      <c r="W36" s="5">
        <f t="shared" si="6"/>
        <v>10</v>
      </c>
      <c r="X36" s="5" t="s">
        <v>39</v>
      </c>
      <c r="Y36" s="5">
        <v>2</v>
      </c>
      <c r="Z36" s="5">
        <f t="shared" si="7"/>
        <v>10</v>
      </c>
      <c r="AA36" s="5" t="s">
        <v>39</v>
      </c>
      <c r="AB36" s="5">
        <v>2</v>
      </c>
      <c r="AC36" s="5">
        <f t="shared" si="8"/>
        <v>10</v>
      </c>
      <c r="AD36" s="5">
        <f t="shared" si="9"/>
        <v>24</v>
      </c>
      <c r="AE36" s="2">
        <v>0</v>
      </c>
      <c r="AF36" s="9">
        <v>7.5</v>
      </c>
    </row>
    <row r="37" spans="1:32" ht="15">
      <c r="A37" s="5">
        <v>26</v>
      </c>
      <c r="B37" s="5" t="s">
        <v>173</v>
      </c>
      <c r="C37" s="5" t="s">
        <v>38</v>
      </c>
      <c r="D37" s="5">
        <v>3</v>
      </c>
      <c r="E37" s="5">
        <f t="shared" si="0"/>
        <v>7</v>
      </c>
      <c r="F37" s="5" t="s">
        <v>37</v>
      </c>
      <c r="G37" s="5">
        <v>3</v>
      </c>
      <c r="H37" s="5">
        <f t="shared" si="1"/>
        <v>8</v>
      </c>
      <c r="I37" s="5" t="s">
        <v>39</v>
      </c>
      <c r="J37" s="5">
        <v>3</v>
      </c>
      <c r="K37" s="5">
        <f t="shared" si="2"/>
        <v>10</v>
      </c>
      <c r="L37" s="5" t="s">
        <v>1</v>
      </c>
      <c r="M37" s="5">
        <v>3</v>
      </c>
      <c r="N37" s="5">
        <f t="shared" si="3"/>
        <v>6</v>
      </c>
      <c r="O37" s="5" t="s">
        <v>1</v>
      </c>
      <c r="P37" s="5">
        <v>3</v>
      </c>
      <c r="Q37" s="5">
        <f t="shared" si="4"/>
        <v>6</v>
      </c>
      <c r="R37" s="5" t="s">
        <v>1</v>
      </c>
      <c r="S37" s="5">
        <v>3</v>
      </c>
      <c r="T37" s="5">
        <f t="shared" si="5"/>
        <v>6</v>
      </c>
      <c r="U37" s="5" t="s">
        <v>39</v>
      </c>
      <c r="V37" s="5">
        <v>2</v>
      </c>
      <c r="W37" s="5">
        <f t="shared" si="6"/>
        <v>10</v>
      </c>
      <c r="X37" s="5" t="s">
        <v>39</v>
      </c>
      <c r="Y37" s="5">
        <v>2</v>
      </c>
      <c r="Z37" s="5">
        <f t="shared" si="7"/>
        <v>10</v>
      </c>
      <c r="AA37" s="5" t="s">
        <v>39</v>
      </c>
      <c r="AB37" s="5">
        <v>2</v>
      </c>
      <c r="AC37" s="5">
        <f t="shared" si="8"/>
        <v>10</v>
      </c>
      <c r="AD37" s="5">
        <f t="shared" si="9"/>
        <v>24</v>
      </c>
      <c r="AE37" s="2">
        <v>0</v>
      </c>
      <c r="AF37" s="9">
        <v>7.875</v>
      </c>
    </row>
    <row r="38" spans="1:32" ht="15">
      <c r="A38" s="5">
        <v>27</v>
      </c>
      <c r="B38" s="5" t="s">
        <v>174</v>
      </c>
      <c r="C38" s="5" t="s">
        <v>38</v>
      </c>
      <c r="D38" s="5">
        <v>3</v>
      </c>
      <c r="E38" s="5">
        <f t="shared" si="0"/>
        <v>7</v>
      </c>
      <c r="F38" s="5" t="s">
        <v>35</v>
      </c>
      <c r="G38" s="5">
        <v>0</v>
      </c>
      <c r="H38" s="5">
        <f t="shared" si="1"/>
        <v>0</v>
      </c>
      <c r="I38" s="5" t="s">
        <v>35</v>
      </c>
      <c r="J38" s="5">
        <v>0</v>
      </c>
      <c r="K38" s="5">
        <f t="shared" si="2"/>
        <v>0</v>
      </c>
      <c r="L38" s="5" t="s">
        <v>35</v>
      </c>
      <c r="M38" s="5">
        <v>0</v>
      </c>
      <c r="N38" s="5">
        <f t="shared" si="3"/>
        <v>0</v>
      </c>
      <c r="O38" s="5" t="s">
        <v>35</v>
      </c>
      <c r="P38" s="5">
        <v>0</v>
      </c>
      <c r="Q38" s="5">
        <f t="shared" si="4"/>
        <v>0</v>
      </c>
      <c r="R38" s="5" t="s">
        <v>35</v>
      </c>
      <c r="S38" s="5">
        <v>0</v>
      </c>
      <c r="T38" s="5">
        <f t="shared" si="5"/>
        <v>0</v>
      </c>
      <c r="U38" s="5" t="s">
        <v>40</v>
      </c>
      <c r="V38" s="5">
        <v>2</v>
      </c>
      <c r="W38" s="5">
        <f t="shared" si="6"/>
        <v>9</v>
      </c>
      <c r="X38" s="5" t="s">
        <v>40</v>
      </c>
      <c r="Y38" s="5">
        <v>2</v>
      </c>
      <c r="Z38" s="5">
        <f t="shared" si="7"/>
        <v>9</v>
      </c>
      <c r="AA38" s="5" t="s">
        <v>40</v>
      </c>
      <c r="AB38" s="5">
        <v>2</v>
      </c>
      <c r="AC38" s="5">
        <f t="shared" si="8"/>
        <v>9</v>
      </c>
      <c r="AD38" s="5">
        <f t="shared" si="9"/>
        <v>9</v>
      </c>
      <c r="AE38" s="2">
        <v>5</v>
      </c>
      <c r="AF38" s="9">
        <v>8.333333333333334</v>
      </c>
    </row>
    <row r="39" spans="1:32" ht="15">
      <c r="A39" s="5">
        <v>28</v>
      </c>
      <c r="B39" s="5" t="s">
        <v>175</v>
      </c>
      <c r="C39" s="5" t="s">
        <v>35</v>
      </c>
      <c r="D39" s="5">
        <v>0</v>
      </c>
      <c r="E39" s="5">
        <f t="shared" si="0"/>
        <v>0</v>
      </c>
      <c r="F39" s="5" t="s">
        <v>35</v>
      </c>
      <c r="G39" s="5">
        <v>0</v>
      </c>
      <c r="H39" s="5">
        <f t="shared" si="1"/>
        <v>0</v>
      </c>
      <c r="I39" s="5" t="s">
        <v>36</v>
      </c>
      <c r="J39" s="5">
        <v>3</v>
      </c>
      <c r="K39" s="5">
        <f t="shared" si="2"/>
        <v>5</v>
      </c>
      <c r="L39" s="5" t="s">
        <v>1</v>
      </c>
      <c r="M39" s="5">
        <v>3</v>
      </c>
      <c r="N39" s="5">
        <f t="shared" si="3"/>
        <v>6</v>
      </c>
      <c r="O39" s="5" t="s">
        <v>36</v>
      </c>
      <c r="P39" s="5">
        <v>3</v>
      </c>
      <c r="Q39" s="5">
        <f t="shared" si="4"/>
        <v>5</v>
      </c>
      <c r="R39" s="5" t="s">
        <v>35</v>
      </c>
      <c r="S39" s="5">
        <v>0</v>
      </c>
      <c r="T39" s="5">
        <f t="shared" si="5"/>
        <v>0</v>
      </c>
      <c r="U39" s="5" t="s">
        <v>40</v>
      </c>
      <c r="V39" s="5">
        <v>2</v>
      </c>
      <c r="W39" s="5">
        <f t="shared" si="6"/>
        <v>9</v>
      </c>
      <c r="X39" s="5" t="s">
        <v>39</v>
      </c>
      <c r="Y39" s="5">
        <v>2</v>
      </c>
      <c r="Z39" s="5">
        <f t="shared" si="7"/>
        <v>10</v>
      </c>
      <c r="AA39" s="5" t="s">
        <v>40</v>
      </c>
      <c r="AB39" s="5">
        <v>2</v>
      </c>
      <c r="AC39" s="5">
        <f t="shared" si="8"/>
        <v>9</v>
      </c>
      <c r="AD39" s="5">
        <f t="shared" si="9"/>
        <v>15</v>
      </c>
      <c r="AE39" s="2">
        <v>3</v>
      </c>
      <c r="AF39" s="9">
        <v>6.933333333333334</v>
      </c>
    </row>
    <row r="40" spans="1:32" ht="15">
      <c r="A40" s="5">
        <v>29</v>
      </c>
      <c r="B40" s="5" t="s">
        <v>176</v>
      </c>
      <c r="C40" s="5" t="s">
        <v>38</v>
      </c>
      <c r="D40" s="5">
        <v>3</v>
      </c>
      <c r="E40" s="5">
        <f t="shared" si="0"/>
        <v>7</v>
      </c>
      <c r="F40" s="5" t="s">
        <v>35</v>
      </c>
      <c r="G40" s="5">
        <v>0</v>
      </c>
      <c r="H40" s="5">
        <f t="shared" si="1"/>
        <v>0</v>
      </c>
      <c r="I40" s="5" t="s">
        <v>36</v>
      </c>
      <c r="J40" s="5">
        <v>3</v>
      </c>
      <c r="K40" s="5">
        <f t="shared" si="2"/>
        <v>5</v>
      </c>
      <c r="L40" s="5" t="s">
        <v>35</v>
      </c>
      <c r="M40" s="5">
        <v>0</v>
      </c>
      <c r="N40" s="5">
        <f t="shared" si="3"/>
        <v>0</v>
      </c>
      <c r="O40" s="5" t="s">
        <v>35</v>
      </c>
      <c r="P40" s="5">
        <v>0</v>
      </c>
      <c r="Q40" s="5">
        <f t="shared" si="4"/>
        <v>0</v>
      </c>
      <c r="R40" s="5" t="s">
        <v>35</v>
      </c>
      <c r="S40" s="5">
        <v>0</v>
      </c>
      <c r="T40" s="5">
        <f t="shared" si="5"/>
        <v>0</v>
      </c>
      <c r="U40" s="5" t="s">
        <v>39</v>
      </c>
      <c r="V40" s="5">
        <v>2</v>
      </c>
      <c r="W40" s="5">
        <f t="shared" si="6"/>
        <v>10</v>
      </c>
      <c r="X40" s="5" t="s">
        <v>39</v>
      </c>
      <c r="Y40" s="5">
        <v>2</v>
      </c>
      <c r="Z40" s="5">
        <f t="shared" si="7"/>
        <v>10</v>
      </c>
      <c r="AA40" s="5" t="s">
        <v>40</v>
      </c>
      <c r="AB40" s="5">
        <v>2</v>
      </c>
      <c r="AC40" s="5">
        <f t="shared" si="8"/>
        <v>9</v>
      </c>
      <c r="AD40" s="5">
        <f t="shared" si="9"/>
        <v>12</v>
      </c>
      <c r="AE40" s="2">
        <v>4</v>
      </c>
      <c r="AF40" s="9">
        <v>7.833333333333333</v>
      </c>
    </row>
    <row r="41" spans="1:32" ht="15">
      <c r="A41" s="5">
        <v>30</v>
      </c>
      <c r="B41" s="5" t="s">
        <v>177</v>
      </c>
      <c r="C41" s="5" t="s">
        <v>1</v>
      </c>
      <c r="D41" s="5">
        <v>3</v>
      </c>
      <c r="E41" s="5">
        <f t="shared" si="0"/>
        <v>6</v>
      </c>
      <c r="F41" s="5" t="s">
        <v>35</v>
      </c>
      <c r="G41" s="5">
        <v>0</v>
      </c>
      <c r="H41" s="5">
        <f t="shared" si="1"/>
        <v>0</v>
      </c>
      <c r="I41" s="5" t="s">
        <v>35</v>
      </c>
      <c r="J41" s="5">
        <v>0</v>
      </c>
      <c r="K41" s="5">
        <f t="shared" si="2"/>
        <v>0</v>
      </c>
      <c r="L41" s="5" t="s">
        <v>1</v>
      </c>
      <c r="M41" s="5">
        <v>3</v>
      </c>
      <c r="N41" s="5">
        <f t="shared" si="3"/>
        <v>6</v>
      </c>
      <c r="O41" s="5" t="s">
        <v>1</v>
      </c>
      <c r="P41" s="5">
        <v>3</v>
      </c>
      <c r="Q41" s="5">
        <f t="shared" si="4"/>
        <v>6</v>
      </c>
      <c r="R41" s="5" t="s">
        <v>1</v>
      </c>
      <c r="S41" s="5">
        <v>3</v>
      </c>
      <c r="T41" s="5">
        <f t="shared" si="5"/>
        <v>6</v>
      </c>
      <c r="U41" s="5" t="s">
        <v>39</v>
      </c>
      <c r="V41" s="5">
        <v>2</v>
      </c>
      <c r="W41" s="5">
        <f t="shared" si="6"/>
        <v>10</v>
      </c>
      <c r="X41" s="5" t="s">
        <v>39</v>
      </c>
      <c r="Y41" s="5">
        <v>2</v>
      </c>
      <c r="Z41" s="5">
        <f t="shared" si="7"/>
        <v>10</v>
      </c>
      <c r="AA41" s="5" t="s">
        <v>40</v>
      </c>
      <c r="AB41" s="5">
        <v>2</v>
      </c>
      <c r="AC41" s="5">
        <f t="shared" si="8"/>
        <v>9</v>
      </c>
      <c r="AD41" s="5">
        <f t="shared" si="9"/>
        <v>18</v>
      </c>
      <c r="AE41" s="2">
        <v>2</v>
      </c>
      <c r="AF41" s="9">
        <v>7.222222222222222</v>
      </c>
    </row>
    <row r="42" spans="1:32" ht="15">
      <c r="A42" s="5">
        <v>31</v>
      </c>
      <c r="B42" s="5" t="s">
        <v>178</v>
      </c>
      <c r="C42" s="5" t="s">
        <v>38</v>
      </c>
      <c r="D42" s="5">
        <v>3</v>
      </c>
      <c r="E42" s="5">
        <f t="shared" si="0"/>
        <v>7</v>
      </c>
      <c r="F42" s="5" t="s">
        <v>38</v>
      </c>
      <c r="G42" s="5">
        <v>3</v>
      </c>
      <c r="H42" s="5">
        <f t="shared" si="1"/>
        <v>7</v>
      </c>
      <c r="I42" s="5" t="s">
        <v>38</v>
      </c>
      <c r="J42" s="5">
        <v>3</v>
      </c>
      <c r="K42" s="5">
        <f t="shared" si="2"/>
        <v>7</v>
      </c>
      <c r="L42" s="5" t="s">
        <v>1</v>
      </c>
      <c r="M42" s="5">
        <v>3</v>
      </c>
      <c r="N42" s="5">
        <f t="shared" si="3"/>
        <v>6</v>
      </c>
      <c r="O42" s="5" t="s">
        <v>35</v>
      </c>
      <c r="P42" s="5">
        <v>0</v>
      </c>
      <c r="Q42" s="5">
        <f t="shared" si="4"/>
        <v>0</v>
      </c>
      <c r="R42" s="5" t="s">
        <v>36</v>
      </c>
      <c r="S42" s="5">
        <v>3</v>
      </c>
      <c r="T42" s="5">
        <f t="shared" si="5"/>
        <v>5</v>
      </c>
      <c r="U42" s="5" t="s">
        <v>39</v>
      </c>
      <c r="V42" s="5">
        <v>2</v>
      </c>
      <c r="W42" s="5">
        <f t="shared" si="6"/>
        <v>10</v>
      </c>
      <c r="X42" s="5" t="s">
        <v>39</v>
      </c>
      <c r="Y42" s="5">
        <v>2</v>
      </c>
      <c r="Z42" s="5">
        <f t="shared" si="7"/>
        <v>10</v>
      </c>
      <c r="AA42" s="5" t="s">
        <v>39</v>
      </c>
      <c r="AB42" s="5">
        <v>2</v>
      </c>
      <c r="AC42" s="5">
        <f t="shared" si="8"/>
        <v>10</v>
      </c>
      <c r="AD42" s="5">
        <f t="shared" si="9"/>
        <v>21</v>
      </c>
      <c r="AE42" s="2">
        <v>1</v>
      </c>
      <c r="AF42" s="9">
        <v>7.428571428571429</v>
      </c>
    </row>
    <row r="43" spans="1:32" ht="15">
      <c r="A43" s="5">
        <v>32</v>
      </c>
      <c r="B43" s="5" t="s">
        <v>179</v>
      </c>
      <c r="C43" s="5" t="s">
        <v>35</v>
      </c>
      <c r="D43" s="5">
        <v>0</v>
      </c>
      <c r="E43" s="5">
        <f t="shared" si="0"/>
        <v>0</v>
      </c>
      <c r="F43" s="5" t="s">
        <v>35</v>
      </c>
      <c r="G43" s="5">
        <v>0</v>
      </c>
      <c r="H43" s="5">
        <f t="shared" si="1"/>
        <v>0</v>
      </c>
      <c r="I43" s="5" t="s">
        <v>1</v>
      </c>
      <c r="J43" s="5">
        <v>3</v>
      </c>
      <c r="K43" s="5">
        <f t="shared" si="2"/>
        <v>6</v>
      </c>
      <c r="L43" s="5" t="s">
        <v>36</v>
      </c>
      <c r="M43" s="5">
        <v>3</v>
      </c>
      <c r="N43" s="5">
        <f t="shared" si="3"/>
        <v>5</v>
      </c>
      <c r="O43" s="5" t="s">
        <v>1</v>
      </c>
      <c r="P43" s="5">
        <v>3</v>
      </c>
      <c r="Q43" s="5">
        <f t="shared" si="4"/>
        <v>6</v>
      </c>
      <c r="R43" s="5" t="s">
        <v>36</v>
      </c>
      <c r="S43" s="5">
        <v>3</v>
      </c>
      <c r="T43" s="5">
        <f t="shared" si="5"/>
        <v>5</v>
      </c>
      <c r="U43" s="5" t="s">
        <v>39</v>
      </c>
      <c r="V43" s="5">
        <v>2</v>
      </c>
      <c r="W43" s="5">
        <f t="shared" si="6"/>
        <v>10</v>
      </c>
      <c r="X43" s="5" t="s">
        <v>39</v>
      </c>
      <c r="Y43" s="5">
        <v>2</v>
      </c>
      <c r="Z43" s="5">
        <f t="shared" si="7"/>
        <v>10</v>
      </c>
      <c r="AA43" s="5" t="s">
        <v>40</v>
      </c>
      <c r="AB43" s="5">
        <v>2</v>
      </c>
      <c r="AC43" s="5">
        <f t="shared" si="8"/>
        <v>9</v>
      </c>
      <c r="AD43" s="5">
        <f t="shared" si="9"/>
        <v>18</v>
      </c>
      <c r="AE43" s="2">
        <v>2</v>
      </c>
      <c r="AF43" s="9">
        <v>6.888888888888889</v>
      </c>
    </row>
    <row r="44" spans="1:32" ht="15">
      <c r="A44" s="5">
        <v>33</v>
      </c>
      <c r="B44" s="5" t="s">
        <v>180</v>
      </c>
      <c r="C44" s="5" t="s">
        <v>38</v>
      </c>
      <c r="D44" s="5">
        <v>3</v>
      </c>
      <c r="E44" s="5">
        <f t="shared" si="0"/>
        <v>7</v>
      </c>
      <c r="F44" s="5" t="s">
        <v>38</v>
      </c>
      <c r="G44" s="5">
        <v>3</v>
      </c>
      <c r="H44" s="5">
        <f t="shared" si="1"/>
        <v>7</v>
      </c>
      <c r="I44" s="5" t="s">
        <v>38</v>
      </c>
      <c r="J44" s="5">
        <v>3</v>
      </c>
      <c r="K44" s="5">
        <f t="shared" si="2"/>
        <v>7</v>
      </c>
      <c r="L44" s="5" t="s">
        <v>35</v>
      </c>
      <c r="M44" s="5">
        <v>0</v>
      </c>
      <c r="N44" s="5">
        <f t="shared" si="3"/>
        <v>0</v>
      </c>
      <c r="O44" s="5" t="s">
        <v>1</v>
      </c>
      <c r="P44" s="5">
        <v>3</v>
      </c>
      <c r="Q44" s="5">
        <f t="shared" si="4"/>
        <v>6</v>
      </c>
      <c r="R44" s="5" t="s">
        <v>36</v>
      </c>
      <c r="S44" s="5">
        <v>3</v>
      </c>
      <c r="T44" s="5">
        <f t="shared" si="5"/>
        <v>5</v>
      </c>
      <c r="U44" s="5" t="s">
        <v>39</v>
      </c>
      <c r="V44" s="5">
        <v>2</v>
      </c>
      <c r="W44" s="5">
        <f t="shared" si="6"/>
        <v>10</v>
      </c>
      <c r="X44" s="5" t="s">
        <v>39</v>
      </c>
      <c r="Y44" s="5">
        <v>2</v>
      </c>
      <c r="Z44" s="5">
        <f t="shared" si="7"/>
        <v>10</v>
      </c>
      <c r="AA44" s="5" t="s">
        <v>39</v>
      </c>
      <c r="AB44" s="5">
        <v>2</v>
      </c>
      <c r="AC44" s="5">
        <f t="shared" si="8"/>
        <v>10</v>
      </c>
      <c r="AD44" s="5">
        <f t="shared" si="9"/>
        <v>21</v>
      </c>
      <c r="AE44" s="2">
        <v>1</v>
      </c>
      <c r="AF44" s="9">
        <v>7.428571428571429</v>
      </c>
    </row>
    <row r="45" spans="1:32" ht="15">
      <c r="A45" s="5">
        <v>34</v>
      </c>
      <c r="B45" s="5" t="s">
        <v>181</v>
      </c>
      <c r="C45" s="5" t="s">
        <v>38</v>
      </c>
      <c r="D45" s="5">
        <v>3</v>
      </c>
      <c r="E45" s="5">
        <f t="shared" si="0"/>
        <v>7</v>
      </c>
      <c r="F45" s="5" t="s">
        <v>37</v>
      </c>
      <c r="G45" s="5">
        <v>3</v>
      </c>
      <c r="H45" s="5">
        <f t="shared" si="1"/>
        <v>8</v>
      </c>
      <c r="I45" s="5" t="s">
        <v>39</v>
      </c>
      <c r="J45" s="5">
        <v>3</v>
      </c>
      <c r="K45" s="5">
        <f t="shared" si="2"/>
        <v>10</v>
      </c>
      <c r="L45" s="5" t="s">
        <v>37</v>
      </c>
      <c r="M45" s="5">
        <v>3</v>
      </c>
      <c r="N45" s="5">
        <f t="shared" si="3"/>
        <v>8</v>
      </c>
      <c r="O45" s="5" t="s">
        <v>37</v>
      </c>
      <c r="P45" s="5">
        <v>3</v>
      </c>
      <c r="Q45" s="5">
        <f t="shared" si="4"/>
        <v>8</v>
      </c>
      <c r="R45" s="5" t="s">
        <v>38</v>
      </c>
      <c r="S45" s="5">
        <v>3</v>
      </c>
      <c r="T45" s="5">
        <f t="shared" si="5"/>
        <v>7</v>
      </c>
      <c r="U45" s="5" t="s">
        <v>39</v>
      </c>
      <c r="V45" s="5">
        <v>2</v>
      </c>
      <c r="W45" s="5">
        <f t="shared" si="6"/>
        <v>10</v>
      </c>
      <c r="X45" s="5" t="s">
        <v>39</v>
      </c>
      <c r="Y45" s="5">
        <v>2</v>
      </c>
      <c r="Z45" s="5">
        <f t="shared" si="7"/>
        <v>10</v>
      </c>
      <c r="AA45" s="5" t="s">
        <v>39</v>
      </c>
      <c r="AB45" s="5">
        <v>2</v>
      </c>
      <c r="AC45" s="5">
        <f t="shared" si="8"/>
        <v>10</v>
      </c>
      <c r="AD45" s="5">
        <f t="shared" si="9"/>
        <v>24</v>
      </c>
      <c r="AE45" s="2">
        <v>0</v>
      </c>
      <c r="AF45" s="9">
        <v>8.5</v>
      </c>
    </row>
    <row r="46" spans="1:32" ht="15">
      <c r="A46" s="5">
        <v>35</v>
      </c>
      <c r="B46" s="5" t="s">
        <v>182</v>
      </c>
      <c r="C46" s="5" t="s">
        <v>38</v>
      </c>
      <c r="D46" s="5">
        <v>3</v>
      </c>
      <c r="E46" s="5">
        <f t="shared" si="0"/>
        <v>7</v>
      </c>
      <c r="F46" s="5" t="s">
        <v>1</v>
      </c>
      <c r="G46" s="5">
        <v>3</v>
      </c>
      <c r="H46" s="5">
        <f t="shared" si="1"/>
        <v>6</v>
      </c>
      <c r="I46" s="5" t="s">
        <v>38</v>
      </c>
      <c r="J46" s="5">
        <v>3</v>
      </c>
      <c r="K46" s="5">
        <f t="shared" si="2"/>
        <v>7</v>
      </c>
      <c r="L46" s="5" t="s">
        <v>35</v>
      </c>
      <c r="M46" s="5">
        <v>0</v>
      </c>
      <c r="N46" s="5">
        <f t="shared" si="3"/>
        <v>0</v>
      </c>
      <c r="O46" s="5" t="s">
        <v>36</v>
      </c>
      <c r="P46" s="5">
        <v>3</v>
      </c>
      <c r="Q46" s="5">
        <f t="shared" si="4"/>
        <v>5</v>
      </c>
      <c r="R46" s="5" t="s">
        <v>38</v>
      </c>
      <c r="S46" s="5">
        <v>3</v>
      </c>
      <c r="T46" s="5">
        <f t="shared" si="5"/>
        <v>7</v>
      </c>
      <c r="U46" s="5" t="s">
        <v>39</v>
      </c>
      <c r="V46" s="5">
        <v>2</v>
      </c>
      <c r="W46" s="5">
        <f t="shared" si="6"/>
        <v>10</v>
      </c>
      <c r="X46" s="5" t="s">
        <v>39</v>
      </c>
      <c r="Y46" s="5">
        <v>2</v>
      </c>
      <c r="Z46" s="5">
        <f t="shared" si="7"/>
        <v>10</v>
      </c>
      <c r="AA46" s="5" t="s">
        <v>39</v>
      </c>
      <c r="AB46" s="5">
        <v>2</v>
      </c>
      <c r="AC46" s="5">
        <f t="shared" si="8"/>
        <v>10</v>
      </c>
      <c r="AD46" s="5">
        <f t="shared" si="9"/>
        <v>21</v>
      </c>
      <c r="AE46" s="2">
        <v>1</v>
      </c>
      <c r="AF46" s="9">
        <v>7.428571428571429</v>
      </c>
    </row>
    <row r="47" spans="1:32" ht="15">
      <c r="A47" s="5">
        <v>36</v>
      </c>
      <c r="B47" s="5" t="s">
        <v>183</v>
      </c>
      <c r="C47" s="5" t="s">
        <v>38</v>
      </c>
      <c r="D47" s="5">
        <v>3</v>
      </c>
      <c r="E47" s="5">
        <f t="shared" si="0"/>
        <v>7</v>
      </c>
      <c r="F47" s="5" t="s">
        <v>40</v>
      </c>
      <c r="G47" s="5">
        <v>3</v>
      </c>
      <c r="H47" s="5">
        <f t="shared" si="1"/>
        <v>9</v>
      </c>
      <c r="I47" s="5" t="s">
        <v>38</v>
      </c>
      <c r="J47" s="5">
        <v>3</v>
      </c>
      <c r="K47" s="5">
        <f t="shared" si="2"/>
        <v>7</v>
      </c>
      <c r="L47" s="5" t="s">
        <v>38</v>
      </c>
      <c r="M47" s="5">
        <v>3</v>
      </c>
      <c r="N47" s="5">
        <f t="shared" si="3"/>
        <v>7</v>
      </c>
      <c r="O47" s="5" t="s">
        <v>37</v>
      </c>
      <c r="P47" s="5">
        <v>3</v>
      </c>
      <c r="Q47" s="5">
        <f t="shared" si="4"/>
        <v>8</v>
      </c>
      <c r="R47" s="5" t="s">
        <v>40</v>
      </c>
      <c r="S47" s="5">
        <v>3</v>
      </c>
      <c r="T47" s="5">
        <f t="shared" si="5"/>
        <v>9</v>
      </c>
      <c r="U47" s="5" t="s">
        <v>39</v>
      </c>
      <c r="V47" s="5">
        <v>2</v>
      </c>
      <c r="W47" s="5">
        <f t="shared" si="6"/>
        <v>10</v>
      </c>
      <c r="X47" s="5" t="s">
        <v>39</v>
      </c>
      <c r="Y47" s="5">
        <v>2</v>
      </c>
      <c r="Z47" s="5">
        <f t="shared" si="7"/>
        <v>10</v>
      </c>
      <c r="AA47" s="5" t="s">
        <v>39</v>
      </c>
      <c r="AB47" s="5">
        <v>2</v>
      </c>
      <c r="AC47" s="5">
        <f t="shared" si="8"/>
        <v>10</v>
      </c>
      <c r="AD47" s="5">
        <f t="shared" si="9"/>
        <v>24</v>
      </c>
      <c r="AE47" s="2">
        <v>0</v>
      </c>
      <c r="AF47" s="9">
        <v>8.375</v>
      </c>
    </row>
    <row r="48" spans="1:32" ht="15">
      <c r="A48" s="5">
        <v>37</v>
      </c>
      <c r="B48" s="5" t="s">
        <v>184</v>
      </c>
      <c r="C48" s="5" t="s">
        <v>38</v>
      </c>
      <c r="D48" s="5">
        <v>3</v>
      </c>
      <c r="E48" s="5">
        <f t="shared" si="0"/>
        <v>7</v>
      </c>
      <c r="F48" s="5" t="s">
        <v>40</v>
      </c>
      <c r="G48" s="5">
        <v>3</v>
      </c>
      <c r="H48" s="5">
        <f t="shared" si="1"/>
        <v>9</v>
      </c>
      <c r="I48" s="5" t="s">
        <v>1</v>
      </c>
      <c r="J48" s="5">
        <v>3</v>
      </c>
      <c r="K48" s="5">
        <f t="shared" si="2"/>
        <v>6</v>
      </c>
      <c r="L48" s="5" t="s">
        <v>36</v>
      </c>
      <c r="M48" s="5">
        <v>3</v>
      </c>
      <c r="N48" s="5">
        <f t="shared" si="3"/>
        <v>5</v>
      </c>
      <c r="O48" s="5" t="s">
        <v>1</v>
      </c>
      <c r="P48" s="5">
        <v>3</v>
      </c>
      <c r="Q48" s="5">
        <f t="shared" si="4"/>
        <v>6</v>
      </c>
      <c r="R48" s="5" t="s">
        <v>35</v>
      </c>
      <c r="S48" s="5">
        <v>0</v>
      </c>
      <c r="T48" s="5">
        <f t="shared" si="5"/>
        <v>0</v>
      </c>
      <c r="U48" s="5" t="s">
        <v>39</v>
      </c>
      <c r="V48" s="5">
        <v>2</v>
      </c>
      <c r="W48" s="5">
        <f t="shared" si="6"/>
        <v>10</v>
      </c>
      <c r="X48" s="5" t="s">
        <v>39</v>
      </c>
      <c r="Y48" s="5">
        <v>2</v>
      </c>
      <c r="Z48" s="5">
        <f t="shared" si="7"/>
        <v>10</v>
      </c>
      <c r="AA48" s="5" t="s">
        <v>39</v>
      </c>
      <c r="AB48" s="5">
        <v>2</v>
      </c>
      <c r="AC48" s="5">
        <f t="shared" si="8"/>
        <v>10</v>
      </c>
      <c r="AD48" s="5">
        <f t="shared" si="9"/>
        <v>21</v>
      </c>
      <c r="AE48" s="2">
        <v>1</v>
      </c>
      <c r="AF48" s="9">
        <v>7.571428571428571</v>
      </c>
    </row>
    <row r="49" spans="1:32" ht="15">
      <c r="A49" s="5">
        <v>38</v>
      </c>
      <c r="B49" s="5" t="s">
        <v>185</v>
      </c>
      <c r="C49" s="5" t="s">
        <v>38</v>
      </c>
      <c r="D49" s="5">
        <v>3</v>
      </c>
      <c r="E49" s="5">
        <f t="shared" si="0"/>
        <v>7</v>
      </c>
      <c r="F49" s="5" t="s">
        <v>37</v>
      </c>
      <c r="G49" s="5">
        <v>3</v>
      </c>
      <c r="H49" s="5">
        <f t="shared" si="1"/>
        <v>8</v>
      </c>
      <c r="I49" s="5" t="s">
        <v>37</v>
      </c>
      <c r="J49" s="5">
        <v>3</v>
      </c>
      <c r="K49" s="5">
        <f t="shared" si="2"/>
        <v>8</v>
      </c>
      <c r="L49" s="5" t="s">
        <v>1</v>
      </c>
      <c r="M49" s="5">
        <v>3</v>
      </c>
      <c r="N49" s="5">
        <f t="shared" si="3"/>
        <v>6</v>
      </c>
      <c r="O49" s="5" t="s">
        <v>1</v>
      </c>
      <c r="P49" s="5">
        <v>3</v>
      </c>
      <c r="Q49" s="5">
        <f t="shared" si="4"/>
        <v>6</v>
      </c>
      <c r="R49" s="5" t="s">
        <v>1</v>
      </c>
      <c r="S49" s="5">
        <v>3</v>
      </c>
      <c r="T49" s="5">
        <f t="shared" si="5"/>
        <v>6</v>
      </c>
      <c r="U49" s="5" t="s">
        <v>39</v>
      </c>
      <c r="V49" s="5">
        <v>2</v>
      </c>
      <c r="W49" s="5">
        <f t="shared" si="6"/>
        <v>10</v>
      </c>
      <c r="X49" s="5" t="s">
        <v>39</v>
      </c>
      <c r="Y49" s="5">
        <v>2</v>
      </c>
      <c r="Z49" s="5">
        <f t="shared" si="7"/>
        <v>10</v>
      </c>
      <c r="AA49" s="5" t="s">
        <v>39</v>
      </c>
      <c r="AB49" s="5">
        <v>2</v>
      </c>
      <c r="AC49" s="5">
        <f t="shared" si="8"/>
        <v>10</v>
      </c>
      <c r="AD49" s="5">
        <f t="shared" si="9"/>
        <v>24</v>
      </c>
      <c r="AE49" s="2">
        <v>0</v>
      </c>
      <c r="AF49" s="9">
        <v>7.625</v>
      </c>
    </row>
    <row r="50" spans="1:32" ht="15">
      <c r="A50" s="5">
        <v>39</v>
      </c>
      <c r="B50" s="5" t="s">
        <v>186</v>
      </c>
      <c r="C50" s="5" t="s">
        <v>38</v>
      </c>
      <c r="D50" s="5">
        <v>3</v>
      </c>
      <c r="E50" s="5">
        <f t="shared" si="0"/>
        <v>7</v>
      </c>
      <c r="F50" s="5" t="s">
        <v>38</v>
      </c>
      <c r="G50" s="5">
        <v>3</v>
      </c>
      <c r="H50" s="5">
        <f t="shared" si="1"/>
        <v>7</v>
      </c>
      <c r="I50" s="5" t="s">
        <v>38</v>
      </c>
      <c r="J50" s="5">
        <v>3</v>
      </c>
      <c r="K50" s="5">
        <f t="shared" si="2"/>
        <v>7</v>
      </c>
      <c r="L50" s="5" t="s">
        <v>35</v>
      </c>
      <c r="M50" s="5">
        <v>0</v>
      </c>
      <c r="N50" s="5">
        <f t="shared" si="3"/>
        <v>0</v>
      </c>
      <c r="O50" s="5" t="s">
        <v>35</v>
      </c>
      <c r="P50" s="5">
        <v>0</v>
      </c>
      <c r="Q50" s="5">
        <f t="shared" si="4"/>
        <v>0</v>
      </c>
      <c r="R50" s="5" t="s">
        <v>38</v>
      </c>
      <c r="S50" s="5">
        <v>3</v>
      </c>
      <c r="T50" s="5">
        <f t="shared" si="5"/>
        <v>7</v>
      </c>
      <c r="U50" s="5" t="s">
        <v>39</v>
      </c>
      <c r="V50" s="5">
        <v>2</v>
      </c>
      <c r="W50" s="5">
        <f t="shared" si="6"/>
        <v>10</v>
      </c>
      <c r="X50" s="5" t="s">
        <v>39</v>
      </c>
      <c r="Y50" s="5">
        <v>2</v>
      </c>
      <c r="Z50" s="5">
        <f t="shared" si="7"/>
        <v>10</v>
      </c>
      <c r="AA50" s="5" t="s">
        <v>39</v>
      </c>
      <c r="AB50" s="5">
        <v>2</v>
      </c>
      <c r="AC50" s="5">
        <f t="shared" si="8"/>
        <v>10</v>
      </c>
      <c r="AD50" s="5">
        <f t="shared" si="9"/>
        <v>18</v>
      </c>
      <c r="AE50" s="2">
        <v>2</v>
      </c>
      <c r="AF50" s="9">
        <v>8</v>
      </c>
    </row>
    <row r="51" spans="1:32" ht="15">
      <c r="A51" s="5">
        <v>40</v>
      </c>
      <c r="B51" s="5" t="s">
        <v>187</v>
      </c>
      <c r="C51" s="5" t="s">
        <v>38</v>
      </c>
      <c r="D51" s="5">
        <v>3</v>
      </c>
      <c r="E51" s="5">
        <f t="shared" si="0"/>
        <v>7</v>
      </c>
      <c r="F51" s="5" t="s">
        <v>38</v>
      </c>
      <c r="G51" s="5">
        <v>3</v>
      </c>
      <c r="H51" s="5">
        <f t="shared" si="1"/>
        <v>7</v>
      </c>
      <c r="I51" s="5" t="s">
        <v>36</v>
      </c>
      <c r="J51" s="5">
        <v>3</v>
      </c>
      <c r="K51" s="5">
        <f t="shared" si="2"/>
        <v>5</v>
      </c>
      <c r="L51" s="5" t="s">
        <v>38</v>
      </c>
      <c r="M51" s="5">
        <v>3</v>
      </c>
      <c r="N51" s="5">
        <f t="shared" si="3"/>
        <v>7</v>
      </c>
      <c r="O51" s="5" t="s">
        <v>1</v>
      </c>
      <c r="P51" s="5">
        <v>3</v>
      </c>
      <c r="Q51" s="5">
        <f t="shared" si="4"/>
        <v>6</v>
      </c>
      <c r="R51" s="5" t="s">
        <v>1</v>
      </c>
      <c r="S51" s="5">
        <v>3</v>
      </c>
      <c r="T51" s="5">
        <f t="shared" si="5"/>
        <v>6</v>
      </c>
      <c r="U51" s="5" t="s">
        <v>40</v>
      </c>
      <c r="V51" s="5">
        <v>2</v>
      </c>
      <c r="W51" s="5">
        <f t="shared" si="6"/>
        <v>9</v>
      </c>
      <c r="X51" s="5" t="s">
        <v>39</v>
      </c>
      <c r="Y51" s="5">
        <v>2</v>
      </c>
      <c r="Z51" s="5">
        <f t="shared" si="7"/>
        <v>10</v>
      </c>
      <c r="AA51" s="5" t="s">
        <v>39</v>
      </c>
      <c r="AB51" s="5">
        <v>2</v>
      </c>
      <c r="AC51" s="5">
        <f t="shared" si="8"/>
        <v>10</v>
      </c>
      <c r="AD51" s="5">
        <f t="shared" si="9"/>
        <v>24</v>
      </c>
      <c r="AE51" s="2">
        <v>0</v>
      </c>
      <c r="AF51" s="9">
        <v>7.166666666666667</v>
      </c>
    </row>
    <row r="52" spans="1:32" ht="15">
      <c r="A52" s="5">
        <v>41</v>
      </c>
      <c r="B52" s="5" t="s">
        <v>188</v>
      </c>
      <c r="C52" s="5" t="s">
        <v>38</v>
      </c>
      <c r="D52" s="5">
        <v>3</v>
      </c>
      <c r="E52" s="5">
        <f t="shared" si="0"/>
        <v>7</v>
      </c>
      <c r="F52" s="5" t="s">
        <v>35</v>
      </c>
      <c r="G52" s="5">
        <v>0</v>
      </c>
      <c r="H52" s="5">
        <f t="shared" si="1"/>
        <v>0</v>
      </c>
      <c r="I52" s="5" t="s">
        <v>35</v>
      </c>
      <c r="J52" s="5">
        <v>0</v>
      </c>
      <c r="K52" s="5">
        <f t="shared" si="2"/>
        <v>0</v>
      </c>
      <c r="L52" s="5" t="s">
        <v>35</v>
      </c>
      <c r="M52" s="5">
        <v>0</v>
      </c>
      <c r="N52" s="5">
        <f t="shared" si="3"/>
        <v>0</v>
      </c>
      <c r="O52" s="5" t="s">
        <v>35</v>
      </c>
      <c r="P52" s="5">
        <v>0</v>
      </c>
      <c r="Q52" s="5">
        <f t="shared" si="4"/>
        <v>0</v>
      </c>
      <c r="R52" s="5" t="s">
        <v>35</v>
      </c>
      <c r="S52" s="5">
        <v>0</v>
      </c>
      <c r="T52" s="5">
        <f t="shared" si="5"/>
        <v>0</v>
      </c>
      <c r="U52" s="5" t="s">
        <v>39</v>
      </c>
      <c r="V52" s="5">
        <v>2</v>
      </c>
      <c r="W52" s="5">
        <f t="shared" si="6"/>
        <v>10</v>
      </c>
      <c r="X52" s="5" t="s">
        <v>39</v>
      </c>
      <c r="Y52" s="5">
        <v>2</v>
      </c>
      <c r="Z52" s="5">
        <f t="shared" si="7"/>
        <v>10</v>
      </c>
      <c r="AA52" s="5" t="s">
        <v>40</v>
      </c>
      <c r="AB52" s="5">
        <v>2</v>
      </c>
      <c r="AC52" s="5">
        <f t="shared" si="8"/>
        <v>9</v>
      </c>
      <c r="AD52" s="5">
        <f t="shared" si="9"/>
        <v>9</v>
      </c>
      <c r="AE52" s="2">
        <v>5</v>
      </c>
      <c r="AF52" s="9">
        <v>8.777777777777779</v>
      </c>
    </row>
  </sheetData>
  <sheetProtection/>
  <mergeCells count="18">
    <mergeCell ref="AF10:AF11"/>
    <mergeCell ref="C10:E10"/>
    <mergeCell ref="F10:H10"/>
    <mergeCell ref="I10:K10"/>
    <mergeCell ref="L10:N10"/>
    <mergeCell ref="O10:Q10"/>
    <mergeCell ref="R10:T10"/>
    <mergeCell ref="U10:W10"/>
    <mergeCell ref="AA10:AC10"/>
    <mergeCell ref="AD10:AD11"/>
    <mergeCell ref="X10:Z10"/>
    <mergeCell ref="A6:AE6"/>
    <mergeCell ref="A7:AE7"/>
    <mergeCell ref="A8:AE8"/>
    <mergeCell ref="A9:AE9"/>
    <mergeCell ref="A10:A11"/>
    <mergeCell ref="B10:B11"/>
    <mergeCell ref="AE10:AE11"/>
  </mergeCells>
  <printOptions/>
  <pageMargins left="0.7" right="0.7" top="0.75" bottom="0.75" header="0.3" footer="0.3"/>
  <pageSetup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AF66"/>
  <sheetViews>
    <sheetView tabSelected="1" zoomScalePageLayoutView="0" workbookViewId="0" topLeftCell="A1">
      <selection activeCell="AI10" sqref="AI10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9" width="3.57421875" style="0" customWidth="1"/>
    <col min="30" max="30" width="7.421875" style="0" bestFit="1" customWidth="1"/>
    <col min="31" max="31" width="8.57421875" style="0" customWidth="1"/>
  </cols>
  <sheetData>
    <row r="6" spans="1:31" ht="15.7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 ht="15.75">
      <c r="A7" s="56" t="s">
        <v>250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ht="17.25">
      <c r="A8" s="57" t="s">
        <v>246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ht="17.25">
      <c r="A9" s="57" t="s">
        <v>247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2" ht="60.75" customHeight="1">
      <c r="A10" s="58" t="s">
        <v>4</v>
      </c>
      <c r="B10" s="58" t="s">
        <v>5</v>
      </c>
      <c r="C10" s="61" t="s">
        <v>45</v>
      </c>
      <c r="D10" s="62"/>
      <c r="E10" s="63"/>
      <c r="F10" s="61" t="s">
        <v>49</v>
      </c>
      <c r="G10" s="62"/>
      <c r="H10" s="63"/>
      <c r="I10" s="61" t="s">
        <v>71</v>
      </c>
      <c r="J10" s="62"/>
      <c r="K10" s="63"/>
      <c r="L10" s="61" t="s">
        <v>77</v>
      </c>
      <c r="M10" s="62"/>
      <c r="N10" s="63"/>
      <c r="O10" s="61" t="s">
        <v>79</v>
      </c>
      <c r="P10" s="62"/>
      <c r="Q10" s="63"/>
      <c r="R10" s="61" t="s">
        <v>75</v>
      </c>
      <c r="S10" s="62"/>
      <c r="T10" s="63"/>
      <c r="U10" s="61" t="s">
        <v>55</v>
      </c>
      <c r="V10" s="62"/>
      <c r="W10" s="63"/>
      <c r="X10" s="61" t="s">
        <v>146</v>
      </c>
      <c r="Y10" s="62"/>
      <c r="Z10" s="63"/>
      <c r="AA10" s="61" t="s">
        <v>191</v>
      </c>
      <c r="AB10" s="62"/>
      <c r="AC10" s="63"/>
      <c r="AD10" s="59" t="s">
        <v>0</v>
      </c>
      <c r="AE10" s="59" t="s">
        <v>6</v>
      </c>
      <c r="AF10" s="59" t="s">
        <v>42</v>
      </c>
    </row>
    <row r="11" spans="1:32" ht="15">
      <c r="A11" s="58"/>
      <c r="B11" s="58"/>
      <c r="C11" s="1" t="s">
        <v>8</v>
      </c>
      <c r="D11" s="1" t="s">
        <v>1</v>
      </c>
      <c r="E11" s="25" t="s">
        <v>33</v>
      </c>
      <c r="F11" s="1" t="s">
        <v>8</v>
      </c>
      <c r="G11" s="1" t="s">
        <v>1</v>
      </c>
      <c r="H11" s="25" t="s">
        <v>33</v>
      </c>
      <c r="I11" s="1" t="s">
        <v>8</v>
      </c>
      <c r="J11" s="1" t="s">
        <v>1</v>
      </c>
      <c r="K11" s="25" t="s">
        <v>33</v>
      </c>
      <c r="L11" s="1" t="s">
        <v>8</v>
      </c>
      <c r="M11" s="1" t="s">
        <v>1</v>
      </c>
      <c r="N11" s="25" t="s">
        <v>33</v>
      </c>
      <c r="O11" s="1" t="s">
        <v>8</v>
      </c>
      <c r="P11" s="1" t="s">
        <v>1</v>
      </c>
      <c r="Q11" s="25" t="s">
        <v>33</v>
      </c>
      <c r="R11" s="1" t="s">
        <v>8</v>
      </c>
      <c r="S11" s="1" t="s">
        <v>1</v>
      </c>
      <c r="T11" s="25" t="s">
        <v>33</v>
      </c>
      <c r="U11" s="1" t="s">
        <v>8</v>
      </c>
      <c r="V11" s="1" t="s">
        <v>1</v>
      </c>
      <c r="W11" s="25" t="s">
        <v>33</v>
      </c>
      <c r="X11" s="46" t="s">
        <v>8</v>
      </c>
      <c r="Y11" s="46" t="s">
        <v>1</v>
      </c>
      <c r="Z11" s="46" t="s">
        <v>33</v>
      </c>
      <c r="AA11" s="1" t="s">
        <v>8</v>
      </c>
      <c r="AB11" s="1" t="s">
        <v>1</v>
      </c>
      <c r="AC11" s="25" t="s">
        <v>33</v>
      </c>
      <c r="AD11" s="60"/>
      <c r="AE11" s="60"/>
      <c r="AF11" s="60"/>
    </row>
    <row r="12" spans="1:32" ht="15">
      <c r="A12" s="5">
        <v>1</v>
      </c>
      <c r="B12" s="5" t="s">
        <v>189</v>
      </c>
      <c r="C12" s="5" t="s">
        <v>1</v>
      </c>
      <c r="D12" s="5">
        <v>3</v>
      </c>
      <c r="E12" s="5">
        <f aca="true" t="shared" si="0" ref="E12:E43">IF(C12="C",6,IF(C12="B",7,IF(C12="D",5,IF(C12="A",8,IF(C12="S",9,IF(C12="O",10,IF(C12="F",0)))))))</f>
        <v>6</v>
      </c>
      <c r="F12" s="5" t="s">
        <v>36</v>
      </c>
      <c r="G12" s="5">
        <v>3</v>
      </c>
      <c r="H12" s="5">
        <f aca="true" t="shared" si="1" ref="H12:H43">IF(F12="C",6,IF(F12="B",7,IF(F12="D",5,IF(F12="A",8,IF(F12="S",9,IF(F12="O",10,IF(F12="F",0)))))))</f>
        <v>5</v>
      </c>
      <c r="I12" s="5" t="s">
        <v>37</v>
      </c>
      <c r="J12" s="5">
        <v>3</v>
      </c>
      <c r="K12" s="5">
        <f aca="true" t="shared" si="2" ref="K12:K43">IF(I12="C",6,IF(I12="B",7,IF(I12="D",5,IF(I12="A",8,IF(I12="S",9,IF(I12="O",10,IF(I12="F",0)))))))</f>
        <v>8</v>
      </c>
      <c r="L12" s="5" t="s">
        <v>1</v>
      </c>
      <c r="M12" s="5">
        <v>3</v>
      </c>
      <c r="N12" s="5">
        <f aca="true" t="shared" si="3" ref="N12:N43">IF(L12="C",6,IF(L12="B",7,IF(L12="D",5,IF(L12="A",8,IF(L12="S",9,IF(L12="O",10,IF(L12="F",0)))))))</f>
        <v>6</v>
      </c>
      <c r="O12" s="5" t="s">
        <v>38</v>
      </c>
      <c r="P12" s="5">
        <v>3</v>
      </c>
      <c r="Q12" s="5">
        <f aca="true" t="shared" si="4" ref="Q12:Q43">IF(O12="C",6,IF(O12="B",7,IF(O12="D",5,IF(O12="A",8,IF(O12="S",9,IF(O12="O",10,IF(O12="F",0)))))))</f>
        <v>7</v>
      </c>
      <c r="R12" s="5" t="s">
        <v>36</v>
      </c>
      <c r="S12" s="5">
        <v>3</v>
      </c>
      <c r="T12" s="5">
        <f aca="true" t="shared" si="5" ref="T12:T43">IF(R12="C",6,IF(R12="B",7,IF(R12="D",5,IF(R12="A",8,IF(R12="S",9,IF(R12="O",10,IF(R12="F",0)))))))</f>
        <v>5</v>
      </c>
      <c r="U12" s="5" t="s">
        <v>40</v>
      </c>
      <c r="V12" s="5">
        <v>2</v>
      </c>
      <c r="W12" s="5">
        <f aca="true" t="shared" si="6" ref="W12:W43">IF(U12="C",6,IF(U12="B",7,IF(U12="D",5,IF(U12="A",8,IF(U12="S",9,IF(U12="O",10,IF(U12="F",0)))))))</f>
        <v>9</v>
      </c>
      <c r="X12" s="5" t="s">
        <v>39</v>
      </c>
      <c r="Y12" s="5">
        <v>2</v>
      </c>
      <c r="Z12" s="5">
        <f aca="true" t="shared" si="7" ref="Z12:Z43">IF(X12="C",6,IF(X12="B",7,IF(X12="D",5,IF(X12="A",8,IF(X12="S",9,IF(X12="O",10,IF(X12="F",0)))))))</f>
        <v>10</v>
      </c>
      <c r="AA12" s="5" t="s">
        <v>40</v>
      </c>
      <c r="AB12" s="5">
        <v>2</v>
      </c>
      <c r="AC12" s="5">
        <f aca="true" t="shared" si="8" ref="AC12:AC43">IF(AA12="C",6,IF(AA12="B",7,IF(AA12="D",5,IF(AA12="A",8,IF(AA12="S",9,IF(AA12="O",10,IF(AA12="F",0)))))))</f>
        <v>9</v>
      </c>
      <c r="AD12" s="5">
        <f aca="true" t="shared" si="9" ref="AD12:AD43">SUM(D12,G12,J12,M12,P12,S12,V12,Y12,AB12)</f>
        <v>24</v>
      </c>
      <c r="AE12" s="2">
        <v>0</v>
      </c>
      <c r="AF12" s="9">
        <v>6.958333333333333</v>
      </c>
    </row>
    <row r="13" spans="1:32" ht="15">
      <c r="A13" s="5">
        <v>2</v>
      </c>
      <c r="B13" s="5" t="s">
        <v>192</v>
      </c>
      <c r="C13" s="5" t="s">
        <v>38</v>
      </c>
      <c r="D13" s="5">
        <v>3</v>
      </c>
      <c r="E13" s="5">
        <f t="shared" si="0"/>
        <v>7</v>
      </c>
      <c r="F13" s="5" t="s">
        <v>35</v>
      </c>
      <c r="G13" s="5">
        <v>0</v>
      </c>
      <c r="H13" s="5">
        <f t="shared" si="1"/>
        <v>0</v>
      </c>
      <c r="I13" s="5" t="s">
        <v>1</v>
      </c>
      <c r="J13" s="5">
        <v>3</v>
      </c>
      <c r="K13" s="5">
        <f t="shared" si="2"/>
        <v>6</v>
      </c>
      <c r="L13" s="5" t="s">
        <v>38</v>
      </c>
      <c r="M13" s="5">
        <v>3</v>
      </c>
      <c r="N13" s="5">
        <f t="shared" si="3"/>
        <v>7</v>
      </c>
      <c r="O13" s="5" t="s">
        <v>1</v>
      </c>
      <c r="P13" s="5">
        <v>3</v>
      </c>
      <c r="Q13" s="5">
        <f t="shared" si="4"/>
        <v>6</v>
      </c>
      <c r="R13" s="5" t="s">
        <v>36</v>
      </c>
      <c r="S13" s="5">
        <v>3</v>
      </c>
      <c r="T13" s="5">
        <f t="shared" si="5"/>
        <v>5</v>
      </c>
      <c r="U13" s="5" t="s">
        <v>39</v>
      </c>
      <c r="V13" s="5">
        <v>2</v>
      </c>
      <c r="W13" s="5">
        <f t="shared" si="6"/>
        <v>10</v>
      </c>
      <c r="X13" s="5" t="s">
        <v>39</v>
      </c>
      <c r="Y13" s="5">
        <v>2</v>
      </c>
      <c r="Z13" s="5">
        <f t="shared" si="7"/>
        <v>10</v>
      </c>
      <c r="AA13" s="5" t="s">
        <v>40</v>
      </c>
      <c r="AB13" s="5">
        <v>2</v>
      </c>
      <c r="AC13" s="5">
        <f t="shared" si="8"/>
        <v>9</v>
      </c>
      <c r="AD13" s="5">
        <f t="shared" si="9"/>
        <v>21</v>
      </c>
      <c r="AE13" s="2">
        <v>1</v>
      </c>
      <c r="AF13" s="9">
        <v>7.190476190476191</v>
      </c>
    </row>
    <row r="14" spans="1:32" ht="15">
      <c r="A14" s="5">
        <v>3</v>
      </c>
      <c r="B14" s="5" t="s">
        <v>193</v>
      </c>
      <c r="C14" s="5" t="s">
        <v>40</v>
      </c>
      <c r="D14" s="5">
        <v>3</v>
      </c>
      <c r="E14" s="5">
        <f t="shared" si="0"/>
        <v>9</v>
      </c>
      <c r="F14" s="5" t="s">
        <v>36</v>
      </c>
      <c r="G14" s="5">
        <v>3</v>
      </c>
      <c r="H14" s="5">
        <f t="shared" si="1"/>
        <v>5</v>
      </c>
      <c r="I14" s="5" t="s">
        <v>35</v>
      </c>
      <c r="J14" s="5">
        <v>0</v>
      </c>
      <c r="K14" s="5">
        <f t="shared" si="2"/>
        <v>0</v>
      </c>
      <c r="L14" s="5" t="s">
        <v>36</v>
      </c>
      <c r="M14" s="5">
        <v>3</v>
      </c>
      <c r="N14" s="5">
        <f t="shared" si="3"/>
        <v>5</v>
      </c>
      <c r="O14" s="5" t="s">
        <v>35</v>
      </c>
      <c r="P14" s="5">
        <v>0</v>
      </c>
      <c r="Q14" s="5">
        <f t="shared" si="4"/>
        <v>0</v>
      </c>
      <c r="R14" s="5" t="s">
        <v>35</v>
      </c>
      <c r="S14" s="5">
        <v>0</v>
      </c>
      <c r="T14" s="5">
        <f t="shared" si="5"/>
        <v>0</v>
      </c>
      <c r="U14" s="5" t="s">
        <v>40</v>
      </c>
      <c r="V14" s="5">
        <v>2</v>
      </c>
      <c r="W14" s="5">
        <f t="shared" si="6"/>
        <v>9</v>
      </c>
      <c r="X14" s="5" t="s">
        <v>39</v>
      </c>
      <c r="Y14" s="5">
        <v>2</v>
      </c>
      <c r="Z14" s="5">
        <f t="shared" si="7"/>
        <v>10</v>
      </c>
      <c r="AA14" s="5" t="s">
        <v>40</v>
      </c>
      <c r="AB14" s="5">
        <v>2</v>
      </c>
      <c r="AC14" s="5">
        <f t="shared" si="8"/>
        <v>9</v>
      </c>
      <c r="AD14" s="5">
        <f t="shared" si="9"/>
        <v>15</v>
      </c>
      <c r="AE14" s="2">
        <v>3</v>
      </c>
      <c r="AF14" s="9">
        <v>7.533333333333333</v>
      </c>
    </row>
    <row r="15" spans="1:32" ht="15">
      <c r="A15" s="5">
        <v>4</v>
      </c>
      <c r="B15" s="5" t="s">
        <v>194</v>
      </c>
      <c r="C15" s="5" t="s">
        <v>40</v>
      </c>
      <c r="D15" s="5">
        <v>3</v>
      </c>
      <c r="E15" s="5">
        <f t="shared" si="0"/>
        <v>9</v>
      </c>
      <c r="F15" s="5" t="s">
        <v>1</v>
      </c>
      <c r="G15" s="5">
        <v>3</v>
      </c>
      <c r="H15" s="5">
        <f t="shared" si="1"/>
        <v>6</v>
      </c>
      <c r="I15" s="5" t="s">
        <v>1</v>
      </c>
      <c r="J15" s="5">
        <v>3</v>
      </c>
      <c r="K15" s="5">
        <f t="shared" si="2"/>
        <v>6</v>
      </c>
      <c r="L15" s="5" t="s">
        <v>38</v>
      </c>
      <c r="M15" s="5">
        <v>3</v>
      </c>
      <c r="N15" s="5">
        <f t="shared" si="3"/>
        <v>7</v>
      </c>
      <c r="O15" s="5" t="s">
        <v>36</v>
      </c>
      <c r="P15" s="5">
        <v>3</v>
      </c>
      <c r="Q15" s="5">
        <f t="shared" si="4"/>
        <v>5</v>
      </c>
      <c r="R15" s="5" t="s">
        <v>36</v>
      </c>
      <c r="S15" s="5">
        <v>3</v>
      </c>
      <c r="T15" s="5">
        <f t="shared" si="5"/>
        <v>5</v>
      </c>
      <c r="U15" s="5" t="s">
        <v>39</v>
      </c>
      <c r="V15" s="5">
        <v>2</v>
      </c>
      <c r="W15" s="5">
        <f t="shared" si="6"/>
        <v>10</v>
      </c>
      <c r="X15" s="5" t="s">
        <v>39</v>
      </c>
      <c r="Y15" s="5">
        <v>2</v>
      </c>
      <c r="Z15" s="5">
        <f t="shared" si="7"/>
        <v>10</v>
      </c>
      <c r="AA15" s="5" t="s">
        <v>40</v>
      </c>
      <c r="AB15" s="5">
        <v>2</v>
      </c>
      <c r="AC15" s="5">
        <f t="shared" si="8"/>
        <v>9</v>
      </c>
      <c r="AD15" s="5">
        <f t="shared" si="9"/>
        <v>24</v>
      </c>
      <c r="AE15" s="2">
        <v>0</v>
      </c>
      <c r="AF15" s="9">
        <v>7.166666666666667</v>
      </c>
    </row>
    <row r="16" spans="1:32" ht="15">
      <c r="A16" s="5">
        <v>5</v>
      </c>
      <c r="B16" s="5" t="s">
        <v>195</v>
      </c>
      <c r="C16" s="5" t="s">
        <v>38</v>
      </c>
      <c r="D16" s="5">
        <v>3</v>
      </c>
      <c r="E16" s="5">
        <f t="shared" si="0"/>
        <v>7</v>
      </c>
      <c r="F16" s="5" t="s">
        <v>37</v>
      </c>
      <c r="G16" s="5">
        <v>3</v>
      </c>
      <c r="H16" s="5">
        <f t="shared" si="1"/>
        <v>8</v>
      </c>
      <c r="I16" s="5" t="s">
        <v>38</v>
      </c>
      <c r="J16" s="5">
        <v>3</v>
      </c>
      <c r="K16" s="5">
        <f t="shared" si="2"/>
        <v>7</v>
      </c>
      <c r="L16" s="5" t="s">
        <v>38</v>
      </c>
      <c r="M16" s="5">
        <v>3</v>
      </c>
      <c r="N16" s="5">
        <f t="shared" si="3"/>
        <v>7</v>
      </c>
      <c r="O16" s="5" t="s">
        <v>38</v>
      </c>
      <c r="P16" s="5">
        <v>3</v>
      </c>
      <c r="Q16" s="5">
        <f t="shared" si="4"/>
        <v>7</v>
      </c>
      <c r="R16" s="5" t="s">
        <v>38</v>
      </c>
      <c r="S16" s="5">
        <v>3</v>
      </c>
      <c r="T16" s="5">
        <f t="shared" si="5"/>
        <v>7</v>
      </c>
      <c r="U16" s="5" t="s">
        <v>39</v>
      </c>
      <c r="V16" s="5">
        <v>2</v>
      </c>
      <c r="W16" s="5">
        <f t="shared" si="6"/>
        <v>10</v>
      </c>
      <c r="X16" s="5" t="s">
        <v>39</v>
      </c>
      <c r="Y16" s="5">
        <v>2</v>
      </c>
      <c r="Z16" s="5">
        <f t="shared" si="7"/>
        <v>10</v>
      </c>
      <c r="AA16" s="5" t="s">
        <v>39</v>
      </c>
      <c r="AB16" s="5">
        <v>2</v>
      </c>
      <c r="AC16" s="5">
        <f t="shared" si="8"/>
        <v>10</v>
      </c>
      <c r="AD16" s="5">
        <f t="shared" si="9"/>
        <v>24</v>
      </c>
      <c r="AE16" s="2">
        <v>0</v>
      </c>
      <c r="AF16" s="9">
        <v>7.875</v>
      </c>
    </row>
    <row r="17" spans="1:32" ht="15">
      <c r="A17" s="5">
        <v>6</v>
      </c>
      <c r="B17" s="5" t="s">
        <v>196</v>
      </c>
      <c r="C17" s="5" t="s">
        <v>1</v>
      </c>
      <c r="D17" s="5">
        <v>3</v>
      </c>
      <c r="E17" s="5">
        <f t="shared" si="0"/>
        <v>6</v>
      </c>
      <c r="F17" s="5" t="s">
        <v>35</v>
      </c>
      <c r="G17" s="5">
        <v>0</v>
      </c>
      <c r="H17" s="5">
        <f t="shared" si="1"/>
        <v>0</v>
      </c>
      <c r="I17" s="5" t="s">
        <v>35</v>
      </c>
      <c r="J17" s="5">
        <v>0</v>
      </c>
      <c r="K17" s="5">
        <f t="shared" si="2"/>
        <v>0</v>
      </c>
      <c r="L17" s="5" t="s">
        <v>36</v>
      </c>
      <c r="M17" s="5">
        <v>3</v>
      </c>
      <c r="N17" s="5">
        <f t="shared" si="3"/>
        <v>5</v>
      </c>
      <c r="O17" s="5" t="s">
        <v>35</v>
      </c>
      <c r="P17" s="5">
        <v>0</v>
      </c>
      <c r="Q17" s="5">
        <f t="shared" si="4"/>
        <v>0</v>
      </c>
      <c r="R17" s="5" t="s">
        <v>35</v>
      </c>
      <c r="S17" s="5">
        <v>0</v>
      </c>
      <c r="T17" s="5">
        <f t="shared" si="5"/>
        <v>0</v>
      </c>
      <c r="U17" s="5" t="s">
        <v>40</v>
      </c>
      <c r="V17" s="5">
        <v>2</v>
      </c>
      <c r="W17" s="5">
        <f t="shared" si="6"/>
        <v>9</v>
      </c>
      <c r="X17" s="5" t="s">
        <v>40</v>
      </c>
      <c r="Y17" s="5">
        <v>2</v>
      </c>
      <c r="Z17" s="5">
        <f t="shared" si="7"/>
        <v>9</v>
      </c>
      <c r="AA17" s="5" t="s">
        <v>40</v>
      </c>
      <c r="AB17" s="5">
        <v>2</v>
      </c>
      <c r="AC17" s="5">
        <f t="shared" si="8"/>
        <v>9</v>
      </c>
      <c r="AD17" s="5">
        <f t="shared" si="9"/>
        <v>12</v>
      </c>
      <c r="AE17" s="2">
        <v>4</v>
      </c>
      <c r="AF17" s="9">
        <v>7.25</v>
      </c>
    </row>
    <row r="18" spans="1:32" ht="15">
      <c r="A18" s="5">
        <v>7</v>
      </c>
      <c r="B18" s="5" t="s">
        <v>197</v>
      </c>
      <c r="C18" s="5" t="s">
        <v>40</v>
      </c>
      <c r="D18" s="5">
        <v>3</v>
      </c>
      <c r="E18" s="5">
        <f t="shared" si="0"/>
        <v>9</v>
      </c>
      <c r="F18" s="5" t="s">
        <v>40</v>
      </c>
      <c r="G18" s="5">
        <v>3</v>
      </c>
      <c r="H18" s="5">
        <f t="shared" si="1"/>
        <v>9</v>
      </c>
      <c r="I18" s="5" t="s">
        <v>1</v>
      </c>
      <c r="J18" s="5">
        <v>3</v>
      </c>
      <c r="K18" s="5">
        <f t="shared" si="2"/>
        <v>6</v>
      </c>
      <c r="L18" s="5" t="s">
        <v>1</v>
      </c>
      <c r="M18" s="5">
        <v>3</v>
      </c>
      <c r="N18" s="5">
        <f t="shared" si="3"/>
        <v>6</v>
      </c>
      <c r="O18" s="5" t="s">
        <v>1</v>
      </c>
      <c r="P18" s="5">
        <v>3</v>
      </c>
      <c r="Q18" s="5">
        <f t="shared" si="4"/>
        <v>6</v>
      </c>
      <c r="R18" s="5" t="s">
        <v>38</v>
      </c>
      <c r="S18" s="5">
        <v>3</v>
      </c>
      <c r="T18" s="5">
        <f t="shared" si="5"/>
        <v>7</v>
      </c>
      <c r="U18" s="5" t="s">
        <v>39</v>
      </c>
      <c r="V18" s="5">
        <v>2</v>
      </c>
      <c r="W18" s="5">
        <f t="shared" si="6"/>
        <v>10</v>
      </c>
      <c r="X18" s="5" t="s">
        <v>39</v>
      </c>
      <c r="Y18" s="5">
        <v>2</v>
      </c>
      <c r="Z18" s="5">
        <f t="shared" si="7"/>
        <v>10</v>
      </c>
      <c r="AA18" s="5" t="s">
        <v>39</v>
      </c>
      <c r="AB18" s="5">
        <v>2</v>
      </c>
      <c r="AC18" s="5">
        <f t="shared" si="8"/>
        <v>10</v>
      </c>
      <c r="AD18" s="5">
        <f t="shared" si="9"/>
        <v>24</v>
      </c>
      <c r="AE18" s="2">
        <v>0</v>
      </c>
      <c r="AF18" s="9">
        <v>7.875</v>
      </c>
    </row>
    <row r="19" spans="1:32" ht="15">
      <c r="A19" s="5">
        <v>8</v>
      </c>
      <c r="B19" s="5" t="s">
        <v>198</v>
      </c>
      <c r="C19" s="5" t="s">
        <v>1</v>
      </c>
      <c r="D19" s="5">
        <v>3</v>
      </c>
      <c r="E19" s="5">
        <f t="shared" si="0"/>
        <v>6</v>
      </c>
      <c r="F19" s="5" t="s">
        <v>1</v>
      </c>
      <c r="G19" s="5">
        <v>3</v>
      </c>
      <c r="H19" s="5">
        <f t="shared" si="1"/>
        <v>6</v>
      </c>
      <c r="I19" s="5" t="s">
        <v>35</v>
      </c>
      <c r="J19" s="5">
        <v>0</v>
      </c>
      <c r="K19" s="5">
        <f t="shared" si="2"/>
        <v>0</v>
      </c>
      <c r="L19" s="5" t="s">
        <v>1</v>
      </c>
      <c r="M19" s="5">
        <v>3</v>
      </c>
      <c r="N19" s="5">
        <f t="shared" si="3"/>
        <v>6</v>
      </c>
      <c r="O19" s="5" t="s">
        <v>36</v>
      </c>
      <c r="P19" s="5">
        <v>3</v>
      </c>
      <c r="Q19" s="5">
        <f t="shared" si="4"/>
        <v>5</v>
      </c>
      <c r="R19" s="5" t="s">
        <v>1</v>
      </c>
      <c r="S19" s="5">
        <v>3</v>
      </c>
      <c r="T19" s="5">
        <f t="shared" si="5"/>
        <v>6</v>
      </c>
      <c r="U19" s="5" t="s">
        <v>40</v>
      </c>
      <c r="V19" s="5">
        <v>2</v>
      </c>
      <c r="W19" s="5">
        <f t="shared" si="6"/>
        <v>9</v>
      </c>
      <c r="X19" s="5" t="s">
        <v>40</v>
      </c>
      <c r="Y19" s="5">
        <v>2</v>
      </c>
      <c r="Z19" s="5">
        <f t="shared" si="7"/>
        <v>9</v>
      </c>
      <c r="AA19" s="5" t="s">
        <v>39</v>
      </c>
      <c r="AB19" s="5">
        <v>2</v>
      </c>
      <c r="AC19" s="5">
        <f t="shared" si="8"/>
        <v>10</v>
      </c>
      <c r="AD19" s="5">
        <f t="shared" si="9"/>
        <v>21</v>
      </c>
      <c r="AE19" s="2">
        <v>1</v>
      </c>
      <c r="AF19" s="9">
        <v>6.809523809523809</v>
      </c>
    </row>
    <row r="20" spans="1:32" ht="15">
      <c r="A20" s="5">
        <v>9</v>
      </c>
      <c r="B20" s="5" t="s">
        <v>199</v>
      </c>
      <c r="C20" s="5" t="s">
        <v>38</v>
      </c>
      <c r="D20" s="5">
        <v>3</v>
      </c>
      <c r="E20" s="5">
        <f t="shared" si="0"/>
        <v>7</v>
      </c>
      <c r="F20" s="5" t="s">
        <v>38</v>
      </c>
      <c r="G20" s="5">
        <v>3</v>
      </c>
      <c r="H20" s="5">
        <f t="shared" si="1"/>
        <v>7</v>
      </c>
      <c r="I20" s="5" t="s">
        <v>38</v>
      </c>
      <c r="J20" s="5">
        <v>3</v>
      </c>
      <c r="K20" s="5">
        <f t="shared" si="2"/>
        <v>7</v>
      </c>
      <c r="L20" s="5" t="s">
        <v>1</v>
      </c>
      <c r="M20" s="5">
        <v>3</v>
      </c>
      <c r="N20" s="5">
        <f t="shared" si="3"/>
        <v>6</v>
      </c>
      <c r="O20" s="5" t="s">
        <v>1</v>
      </c>
      <c r="P20" s="5">
        <v>3</v>
      </c>
      <c r="Q20" s="5">
        <f t="shared" si="4"/>
        <v>6</v>
      </c>
      <c r="R20" s="5" t="s">
        <v>35</v>
      </c>
      <c r="S20" s="5">
        <v>0</v>
      </c>
      <c r="T20" s="5">
        <f t="shared" si="5"/>
        <v>0</v>
      </c>
      <c r="U20" s="5" t="s">
        <v>40</v>
      </c>
      <c r="V20" s="5">
        <v>2</v>
      </c>
      <c r="W20" s="5">
        <f t="shared" si="6"/>
        <v>9</v>
      </c>
      <c r="X20" s="5" t="s">
        <v>40</v>
      </c>
      <c r="Y20" s="5">
        <v>2</v>
      </c>
      <c r="Z20" s="5">
        <f t="shared" si="7"/>
        <v>9</v>
      </c>
      <c r="AA20" s="5" t="s">
        <v>40</v>
      </c>
      <c r="AB20" s="5">
        <v>2</v>
      </c>
      <c r="AC20" s="5">
        <f t="shared" si="8"/>
        <v>9</v>
      </c>
      <c r="AD20" s="5">
        <f t="shared" si="9"/>
        <v>21</v>
      </c>
      <c r="AE20" s="2">
        <v>1</v>
      </c>
      <c r="AF20" s="9">
        <v>7.285714285714286</v>
      </c>
    </row>
    <row r="21" spans="1:32" ht="15">
      <c r="A21" s="5">
        <v>10</v>
      </c>
      <c r="B21" s="5" t="s">
        <v>200</v>
      </c>
      <c r="C21" s="5" t="s">
        <v>37</v>
      </c>
      <c r="D21" s="5">
        <v>3</v>
      </c>
      <c r="E21" s="5">
        <f t="shared" si="0"/>
        <v>8</v>
      </c>
      <c r="F21" s="5" t="s">
        <v>37</v>
      </c>
      <c r="G21" s="5">
        <v>3</v>
      </c>
      <c r="H21" s="5">
        <f t="shared" si="1"/>
        <v>8</v>
      </c>
      <c r="I21" s="5" t="s">
        <v>1</v>
      </c>
      <c r="J21" s="5">
        <v>3</v>
      </c>
      <c r="K21" s="5">
        <f t="shared" si="2"/>
        <v>6</v>
      </c>
      <c r="L21" s="5" t="s">
        <v>38</v>
      </c>
      <c r="M21" s="5">
        <v>3</v>
      </c>
      <c r="N21" s="5">
        <f t="shared" si="3"/>
        <v>7</v>
      </c>
      <c r="O21" s="5" t="s">
        <v>40</v>
      </c>
      <c r="P21" s="5">
        <v>3</v>
      </c>
      <c r="Q21" s="5">
        <f t="shared" si="4"/>
        <v>9</v>
      </c>
      <c r="R21" s="5" t="s">
        <v>1</v>
      </c>
      <c r="S21" s="5">
        <v>3</v>
      </c>
      <c r="T21" s="5">
        <f t="shared" si="5"/>
        <v>6</v>
      </c>
      <c r="U21" s="5" t="s">
        <v>39</v>
      </c>
      <c r="V21" s="5">
        <v>2</v>
      </c>
      <c r="W21" s="5">
        <f t="shared" si="6"/>
        <v>10</v>
      </c>
      <c r="X21" s="5" t="s">
        <v>39</v>
      </c>
      <c r="Y21" s="5">
        <v>2</v>
      </c>
      <c r="Z21" s="5">
        <f t="shared" si="7"/>
        <v>10</v>
      </c>
      <c r="AA21" s="5" t="s">
        <v>39</v>
      </c>
      <c r="AB21" s="5">
        <v>2</v>
      </c>
      <c r="AC21" s="5">
        <f t="shared" si="8"/>
        <v>10</v>
      </c>
      <c r="AD21" s="5">
        <f t="shared" si="9"/>
        <v>24</v>
      </c>
      <c r="AE21" s="2">
        <v>0</v>
      </c>
      <c r="AF21" s="9">
        <v>8</v>
      </c>
    </row>
    <row r="22" spans="1:32" ht="15">
      <c r="A22" s="5">
        <v>11</v>
      </c>
      <c r="B22" s="5" t="s">
        <v>201</v>
      </c>
      <c r="C22" s="5" t="s">
        <v>38</v>
      </c>
      <c r="D22" s="5">
        <v>3</v>
      </c>
      <c r="E22" s="5">
        <f t="shared" si="0"/>
        <v>7</v>
      </c>
      <c r="F22" s="5" t="s">
        <v>35</v>
      </c>
      <c r="G22" s="5">
        <v>0</v>
      </c>
      <c r="H22" s="5">
        <f t="shared" si="1"/>
        <v>0</v>
      </c>
      <c r="I22" s="5" t="s">
        <v>35</v>
      </c>
      <c r="J22" s="5">
        <v>0</v>
      </c>
      <c r="K22" s="5">
        <f t="shared" si="2"/>
        <v>0</v>
      </c>
      <c r="L22" s="5" t="s">
        <v>1</v>
      </c>
      <c r="M22" s="5">
        <v>3</v>
      </c>
      <c r="N22" s="5">
        <f t="shared" si="3"/>
        <v>6</v>
      </c>
      <c r="O22" s="5" t="s">
        <v>35</v>
      </c>
      <c r="P22" s="5">
        <v>0</v>
      </c>
      <c r="Q22" s="5">
        <f t="shared" si="4"/>
        <v>0</v>
      </c>
      <c r="R22" s="5" t="s">
        <v>35</v>
      </c>
      <c r="S22" s="5">
        <v>0</v>
      </c>
      <c r="T22" s="5">
        <f t="shared" si="5"/>
        <v>0</v>
      </c>
      <c r="U22" s="5" t="s">
        <v>40</v>
      </c>
      <c r="V22" s="5">
        <v>2</v>
      </c>
      <c r="W22" s="5">
        <f t="shared" si="6"/>
        <v>9</v>
      </c>
      <c r="X22" s="5" t="s">
        <v>40</v>
      </c>
      <c r="Y22" s="5">
        <v>2</v>
      </c>
      <c r="Z22" s="5">
        <f t="shared" si="7"/>
        <v>9</v>
      </c>
      <c r="AA22" s="5" t="s">
        <v>37</v>
      </c>
      <c r="AB22" s="5">
        <v>2</v>
      </c>
      <c r="AC22" s="5">
        <f t="shared" si="8"/>
        <v>8</v>
      </c>
      <c r="AD22" s="5">
        <f t="shared" si="9"/>
        <v>12</v>
      </c>
      <c r="AE22" s="2">
        <v>4</v>
      </c>
      <c r="AF22" s="9">
        <v>7.583333333333333</v>
      </c>
    </row>
    <row r="23" spans="1:32" ht="15">
      <c r="A23" s="5">
        <v>12</v>
      </c>
      <c r="B23" s="5" t="s">
        <v>202</v>
      </c>
      <c r="C23" s="5" t="s">
        <v>38</v>
      </c>
      <c r="D23" s="5">
        <v>3</v>
      </c>
      <c r="E23" s="5">
        <f t="shared" si="0"/>
        <v>7</v>
      </c>
      <c r="F23" s="5" t="s">
        <v>35</v>
      </c>
      <c r="G23" s="5">
        <v>0</v>
      </c>
      <c r="H23" s="5">
        <f t="shared" si="1"/>
        <v>0</v>
      </c>
      <c r="I23" s="5" t="s">
        <v>36</v>
      </c>
      <c r="J23" s="5">
        <v>3</v>
      </c>
      <c r="K23" s="5">
        <f t="shared" si="2"/>
        <v>5</v>
      </c>
      <c r="L23" s="5" t="s">
        <v>38</v>
      </c>
      <c r="M23" s="5">
        <v>3</v>
      </c>
      <c r="N23" s="5">
        <f t="shared" si="3"/>
        <v>7</v>
      </c>
      <c r="O23" s="5" t="s">
        <v>37</v>
      </c>
      <c r="P23" s="5">
        <v>3</v>
      </c>
      <c r="Q23" s="5">
        <f t="shared" si="4"/>
        <v>8</v>
      </c>
      <c r="R23" s="5" t="s">
        <v>1</v>
      </c>
      <c r="S23" s="5">
        <v>3</v>
      </c>
      <c r="T23" s="5">
        <f t="shared" si="5"/>
        <v>6</v>
      </c>
      <c r="U23" s="5" t="s">
        <v>39</v>
      </c>
      <c r="V23" s="5">
        <v>2</v>
      </c>
      <c r="W23" s="5">
        <f t="shared" si="6"/>
        <v>10</v>
      </c>
      <c r="X23" s="5" t="s">
        <v>39</v>
      </c>
      <c r="Y23" s="5">
        <v>2</v>
      </c>
      <c r="Z23" s="5">
        <f t="shared" si="7"/>
        <v>10</v>
      </c>
      <c r="AA23" s="5" t="s">
        <v>39</v>
      </c>
      <c r="AB23" s="5">
        <v>2</v>
      </c>
      <c r="AC23" s="5">
        <f t="shared" si="8"/>
        <v>10</v>
      </c>
      <c r="AD23" s="5">
        <f t="shared" si="9"/>
        <v>21</v>
      </c>
      <c r="AE23" s="2">
        <v>1</v>
      </c>
      <c r="AF23" s="9">
        <v>7.571428571428571</v>
      </c>
    </row>
    <row r="24" spans="1:32" ht="15">
      <c r="A24" s="5">
        <v>13</v>
      </c>
      <c r="B24" s="5" t="s">
        <v>203</v>
      </c>
      <c r="C24" s="5" t="s">
        <v>36</v>
      </c>
      <c r="D24" s="5">
        <v>3</v>
      </c>
      <c r="E24" s="5">
        <f t="shared" si="0"/>
        <v>5</v>
      </c>
      <c r="F24" s="5" t="s">
        <v>35</v>
      </c>
      <c r="G24" s="5">
        <v>0</v>
      </c>
      <c r="H24" s="5">
        <f t="shared" si="1"/>
        <v>0</v>
      </c>
      <c r="I24" s="5" t="s">
        <v>35</v>
      </c>
      <c r="J24" s="5">
        <v>0</v>
      </c>
      <c r="K24" s="5">
        <f t="shared" si="2"/>
        <v>0</v>
      </c>
      <c r="L24" s="5" t="s">
        <v>36</v>
      </c>
      <c r="M24" s="5">
        <v>3</v>
      </c>
      <c r="N24" s="5">
        <f t="shared" si="3"/>
        <v>5</v>
      </c>
      <c r="O24" s="5" t="s">
        <v>35</v>
      </c>
      <c r="P24" s="5">
        <v>0</v>
      </c>
      <c r="Q24" s="5">
        <f t="shared" si="4"/>
        <v>0</v>
      </c>
      <c r="R24" s="5" t="s">
        <v>35</v>
      </c>
      <c r="S24" s="5">
        <v>0</v>
      </c>
      <c r="T24" s="5">
        <f t="shared" si="5"/>
        <v>0</v>
      </c>
      <c r="U24" s="5" t="s">
        <v>40</v>
      </c>
      <c r="V24" s="5">
        <v>2</v>
      </c>
      <c r="W24" s="5">
        <f t="shared" si="6"/>
        <v>9</v>
      </c>
      <c r="X24" s="5" t="s">
        <v>40</v>
      </c>
      <c r="Y24" s="5">
        <v>2</v>
      </c>
      <c r="Z24" s="5">
        <f t="shared" si="7"/>
        <v>9</v>
      </c>
      <c r="AA24" s="5" t="s">
        <v>40</v>
      </c>
      <c r="AB24" s="5">
        <v>2</v>
      </c>
      <c r="AC24" s="5">
        <f t="shared" si="8"/>
        <v>9</v>
      </c>
      <c r="AD24" s="5">
        <f t="shared" si="9"/>
        <v>12</v>
      </c>
      <c r="AE24" s="2">
        <v>4</v>
      </c>
      <c r="AF24" s="9">
        <v>7</v>
      </c>
    </row>
    <row r="25" spans="1:32" ht="15">
      <c r="A25" s="5">
        <v>14</v>
      </c>
      <c r="B25" s="5" t="s">
        <v>204</v>
      </c>
      <c r="C25" s="5" t="s">
        <v>38</v>
      </c>
      <c r="D25" s="5">
        <v>3</v>
      </c>
      <c r="E25" s="5">
        <f t="shared" si="0"/>
        <v>7</v>
      </c>
      <c r="F25" s="5" t="s">
        <v>35</v>
      </c>
      <c r="G25" s="5">
        <v>0</v>
      </c>
      <c r="H25" s="5">
        <f t="shared" si="1"/>
        <v>0</v>
      </c>
      <c r="I25" s="5" t="s">
        <v>36</v>
      </c>
      <c r="J25" s="5">
        <v>3</v>
      </c>
      <c r="K25" s="5">
        <f t="shared" si="2"/>
        <v>5</v>
      </c>
      <c r="L25" s="5" t="s">
        <v>35</v>
      </c>
      <c r="M25" s="5">
        <v>0</v>
      </c>
      <c r="N25" s="5">
        <f t="shared" si="3"/>
        <v>0</v>
      </c>
      <c r="O25" s="5" t="s">
        <v>36</v>
      </c>
      <c r="P25" s="5">
        <v>3</v>
      </c>
      <c r="Q25" s="5">
        <f t="shared" si="4"/>
        <v>5</v>
      </c>
      <c r="R25" s="5" t="s">
        <v>35</v>
      </c>
      <c r="S25" s="5">
        <v>0</v>
      </c>
      <c r="T25" s="5">
        <f t="shared" si="5"/>
        <v>0</v>
      </c>
      <c r="U25" s="5" t="s">
        <v>40</v>
      </c>
      <c r="V25" s="5">
        <v>2</v>
      </c>
      <c r="W25" s="5">
        <f t="shared" si="6"/>
        <v>9</v>
      </c>
      <c r="X25" s="5" t="s">
        <v>40</v>
      </c>
      <c r="Y25" s="5">
        <v>2</v>
      </c>
      <c r="Z25" s="5">
        <f t="shared" si="7"/>
        <v>9</v>
      </c>
      <c r="AA25" s="5" t="s">
        <v>37</v>
      </c>
      <c r="AB25" s="5">
        <v>2</v>
      </c>
      <c r="AC25" s="5">
        <f t="shared" si="8"/>
        <v>8</v>
      </c>
      <c r="AD25" s="5">
        <f t="shared" si="9"/>
        <v>15</v>
      </c>
      <c r="AE25" s="2">
        <v>3</v>
      </c>
      <c r="AF25" s="9">
        <v>6.866666666666666</v>
      </c>
    </row>
    <row r="26" spans="1:32" ht="15">
      <c r="A26" s="5">
        <v>15</v>
      </c>
      <c r="B26" s="5" t="s">
        <v>205</v>
      </c>
      <c r="C26" s="5" t="s">
        <v>39</v>
      </c>
      <c r="D26" s="5">
        <v>3</v>
      </c>
      <c r="E26" s="5">
        <f t="shared" si="0"/>
        <v>10</v>
      </c>
      <c r="F26" s="5" t="s">
        <v>38</v>
      </c>
      <c r="G26" s="5">
        <v>3</v>
      </c>
      <c r="H26" s="5">
        <f t="shared" si="1"/>
        <v>7</v>
      </c>
      <c r="I26" s="5" t="s">
        <v>1</v>
      </c>
      <c r="J26" s="5">
        <v>3</v>
      </c>
      <c r="K26" s="5">
        <f t="shared" si="2"/>
        <v>6</v>
      </c>
      <c r="L26" s="5" t="s">
        <v>1</v>
      </c>
      <c r="M26" s="5">
        <v>3</v>
      </c>
      <c r="N26" s="5">
        <f t="shared" si="3"/>
        <v>6</v>
      </c>
      <c r="O26" s="5" t="s">
        <v>1</v>
      </c>
      <c r="P26" s="5">
        <v>3</v>
      </c>
      <c r="Q26" s="5">
        <f t="shared" si="4"/>
        <v>6</v>
      </c>
      <c r="R26" s="5" t="s">
        <v>38</v>
      </c>
      <c r="S26" s="5">
        <v>3</v>
      </c>
      <c r="T26" s="5">
        <f t="shared" si="5"/>
        <v>7</v>
      </c>
      <c r="U26" s="5" t="s">
        <v>39</v>
      </c>
      <c r="V26" s="5">
        <v>2</v>
      </c>
      <c r="W26" s="5">
        <f t="shared" si="6"/>
        <v>10</v>
      </c>
      <c r="X26" s="5" t="s">
        <v>39</v>
      </c>
      <c r="Y26" s="5">
        <v>2</v>
      </c>
      <c r="Z26" s="5">
        <f t="shared" si="7"/>
        <v>10</v>
      </c>
      <c r="AA26" s="5" t="s">
        <v>39</v>
      </c>
      <c r="AB26" s="5">
        <v>2</v>
      </c>
      <c r="AC26" s="5">
        <f t="shared" si="8"/>
        <v>10</v>
      </c>
      <c r="AD26" s="5">
        <f t="shared" si="9"/>
        <v>24</v>
      </c>
      <c r="AE26" s="2">
        <v>0</v>
      </c>
      <c r="AF26" s="9">
        <v>7.75</v>
      </c>
    </row>
    <row r="27" spans="1:32" ht="15">
      <c r="A27" s="5">
        <v>16</v>
      </c>
      <c r="B27" s="5" t="s">
        <v>206</v>
      </c>
      <c r="C27" s="5" t="s">
        <v>37</v>
      </c>
      <c r="D27" s="5">
        <v>3</v>
      </c>
      <c r="E27" s="5">
        <f t="shared" si="0"/>
        <v>8</v>
      </c>
      <c r="F27" s="5" t="s">
        <v>37</v>
      </c>
      <c r="G27" s="5">
        <v>3</v>
      </c>
      <c r="H27" s="5">
        <f t="shared" si="1"/>
        <v>8</v>
      </c>
      <c r="I27" s="5" t="s">
        <v>38</v>
      </c>
      <c r="J27" s="5">
        <v>3</v>
      </c>
      <c r="K27" s="5">
        <f t="shared" si="2"/>
        <v>7</v>
      </c>
      <c r="L27" s="5" t="s">
        <v>38</v>
      </c>
      <c r="M27" s="5">
        <v>3</v>
      </c>
      <c r="N27" s="5">
        <f t="shared" si="3"/>
        <v>7</v>
      </c>
      <c r="O27" s="5" t="s">
        <v>37</v>
      </c>
      <c r="P27" s="5">
        <v>3</v>
      </c>
      <c r="Q27" s="5">
        <f t="shared" si="4"/>
        <v>8</v>
      </c>
      <c r="R27" s="5" t="s">
        <v>38</v>
      </c>
      <c r="S27" s="5">
        <v>3</v>
      </c>
      <c r="T27" s="5">
        <f t="shared" si="5"/>
        <v>7</v>
      </c>
      <c r="U27" s="5" t="s">
        <v>39</v>
      </c>
      <c r="V27" s="5">
        <v>2</v>
      </c>
      <c r="W27" s="5">
        <f t="shared" si="6"/>
        <v>10</v>
      </c>
      <c r="X27" s="5" t="s">
        <v>39</v>
      </c>
      <c r="Y27" s="5">
        <v>2</v>
      </c>
      <c r="Z27" s="5">
        <f t="shared" si="7"/>
        <v>10</v>
      </c>
      <c r="AA27" s="5" t="s">
        <v>39</v>
      </c>
      <c r="AB27" s="5">
        <v>2</v>
      </c>
      <c r="AC27" s="5">
        <f t="shared" si="8"/>
        <v>10</v>
      </c>
      <c r="AD27" s="5">
        <f t="shared" si="9"/>
        <v>24</v>
      </c>
      <c r="AE27" s="2">
        <v>0</v>
      </c>
      <c r="AF27" s="9">
        <v>8.125</v>
      </c>
    </row>
    <row r="28" spans="1:32" ht="15">
      <c r="A28" s="5">
        <v>17</v>
      </c>
      <c r="B28" s="5" t="s">
        <v>207</v>
      </c>
      <c r="C28" s="5" t="s">
        <v>38</v>
      </c>
      <c r="D28" s="5">
        <v>3</v>
      </c>
      <c r="E28" s="5">
        <f t="shared" si="0"/>
        <v>7</v>
      </c>
      <c r="F28" s="5" t="s">
        <v>40</v>
      </c>
      <c r="G28" s="5">
        <v>3</v>
      </c>
      <c r="H28" s="5">
        <f t="shared" si="1"/>
        <v>9</v>
      </c>
      <c r="I28" s="5" t="s">
        <v>40</v>
      </c>
      <c r="J28" s="5">
        <v>3</v>
      </c>
      <c r="K28" s="5">
        <f t="shared" si="2"/>
        <v>9</v>
      </c>
      <c r="L28" s="5" t="s">
        <v>40</v>
      </c>
      <c r="M28" s="5">
        <v>3</v>
      </c>
      <c r="N28" s="5">
        <f t="shared" si="3"/>
        <v>9</v>
      </c>
      <c r="O28" s="5" t="s">
        <v>40</v>
      </c>
      <c r="P28" s="5">
        <v>3</v>
      </c>
      <c r="Q28" s="5">
        <f t="shared" si="4"/>
        <v>9</v>
      </c>
      <c r="R28" s="5" t="s">
        <v>40</v>
      </c>
      <c r="S28" s="5">
        <v>3</v>
      </c>
      <c r="T28" s="5">
        <f t="shared" si="5"/>
        <v>9</v>
      </c>
      <c r="U28" s="5" t="s">
        <v>39</v>
      </c>
      <c r="V28" s="5">
        <v>2</v>
      </c>
      <c r="W28" s="5">
        <f t="shared" si="6"/>
        <v>10</v>
      </c>
      <c r="X28" s="5" t="s">
        <v>39</v>
      </c>
      <c r="Y28" s="5">
        <v>2</v>
      </c>
      <c r="Z28" s="5">
        <f t="shared" si="7"/>
        <v>10</v>
      </c>
      <c r="AA28" s="5" t="s">
        <v>39</v>
      </c>
      <c r="AB28" s="5">
        <v>2</v>
      </c>
      <c r="AC28" s="5">
        <f t="shared" si="8"/>
        <v>10</v>
      </c>
      <c r="AD28" s="5">
        <f t="shared" si="9"/>
        <v>24</v>
      </c>
      <c r="AE28" s="2">
        <v>0</v>
      </c>
      <c r="AF28" s="9">
        <v>9</v>
      </c>
    </row>
    <row r="29" spans="1:32" ht="15">
      <c r="A29" s="5">
        <v>18</v>
      </c>
      <c r="B29" s="5" t="s">
        <v>208</v>
      </c>
      <c r="C29" s="5" t="s">
        <v>38</v>
      </c>
      <c r="D29" s="5">
        <v>3</v>
      </c>
      <c r="E29" s="5">
        <f t="shared" si="0"/>
        <v>7</v>
      </c>
      <c r="F29" s="5" t="s">
        <v>35</v>
      </c>
      <c r="G29" s="5">
        <v>0</v>
      </c>
      <c r="H29" s="5">
        <f t="shared" si="1"/>
        <v>0</v>
      </c>
      <c r="I29" s="5" t="s">
        <v>36</v>
      </c>
      <c r="J29" s="5">
        <v>3</v>
      </c>
      <c r="K29" s="5">
        <f t="shared" si="2"/>
        <v>5</v>
      </c>
      <c r="L29" s="5" t="s">
        <v>36</v>
      </c>
      <c r="M29" s="5">
        <v>3</v>
      </c>
      <c r="N29" s="5">
        <f t="shared" si="3"/>
        <v>5</v>
      </c>
      <c r="O29" s="5" t="s">
        <v>35</v>
      </c>
      <c r="P29" s="5">
        <v>0</v>
      </c>
      <c r="Q29" s="5">
        <f t="shared" si="4"/>
        <v>0</v>
      </c>
      <c r="R29" s="5" t="s">
        <v>36</v>
      </c>
      <c r="S29" s="5">
        <v>3</v>
      </c>
      <c r="T29" s="5">
        <f t="shared" si="5"/>
        <v>5</v>
      </c>
      <c r="U29" s="5" t="s">
        <v>39</v>
      </c>
      <c r="V29" s="5">
        <v>2</v>
      </c>
      <c r="W29" s="5">
        <f t="shared" si="6"/>
        <v>10</v>
      </c>
      <c r="X29" s="5" t="s">
        <v>39</v>
      </c>
      <c r="Y29" s="5">
        <v>2</v>
      </c>
      <c r="Z29" s="5">
        <f t="shared" si="7"/>
        <v>10</v>
      </c>
      <c r="AA29" s="5" t="s">
        <v>40</v>
      </c>
      <c r="AB29" s="5">
        <v>2</v>
      </c>
      <c r="AC29" s="5">
        <f t="shared" si="8"/>
        <v>9</v>
      </c>
      <c r="AD29" s="5">
        <f t="shared" si="9"/>
        <v>18</v>
      </c>
      <c r="AE29" s="2">
        <v>2</v>
      </c>
      <c r="AF29" s="9">
        <v>6.888888888888889</v>
      </c>
    </row>
    <row r="30" spans="1:32" ht="15">
      <c r="A30" s="5">
        <v>19</v>
      </c>
      <c r="B30" s="5" t="s">
        <v>209</v>
      </c>
      <c r="C30" s="5" t="s">
        <v>37</v>
      </c>
      <c r="D30" s="5">
        <v>3</v>
      </c>
      <c r="E30" s="5">
        <f t="shared" si="0"/>
        <v>8</v>
      </c>
      <c r="F30" s="5" t="s">
        <v>1</v>
      </c>
      <c r="G30" s="5">
        <v>3</v>
      </c>
      <c r="H30" s="5">
        <f t="shared" si="1"/>
        <v>6</v>
      </c>
      <c r="I30" s="5" t="s">
        <v>35</v>
      </c>
      <c r="J30" s="5">
        <v>0</v>
      </c>
      <c r="K30" s="5">
        <f t="shared" si="2"/>
        <v>0</v>
      </c>
      <c r="L30" s="5" t="s">
        <v>1</v>
      </c>
      <c r="M30" s="5">
        <v>3</v>
      </c>
      <c r="N30" s="5">
        <f t="shared" si="3"/>
        <v>6</v>
      </c>
      <c r="O30" s="5" t="s">
        <v>1</v>
      </c>
      <c r="P30" s="5">
        <v>3</v>
      </c>
      <c r="Q30" s="5">
        <f t="shared" si="4"/>
        <v>6</v>
      </c>
      <c r="R30" s="5" t="s">
        <v>36</v>
      </c>
      <c r="S30" s="5">
        <v>3</v>
      </c>
      <c r="T30" s="5">
        <f t="shared" si="5"/>
        <v>5</v>
      </c>
      <c r="U30" s="5" t="s">
        <v>39</v>
      </c>
      <c r="V30" s="5">
        <v>2</v>
      </c>
      <c r="W30" s="5">
        <f t="shared" si="6"/>
        <v>10</v>
      </c>
      <c r="X30" s="5" t="s">
        <v>39</v>
      </c>
      <c r="Y30" s="5">
        <v>2</v>
      </c>
      <c r="Z30" s="5">
        <f t="shared" si="7"/>
        <v>10</v>
      </c>
      <c r="AA30" s="5" t="s">
        <v>40</v>
      </c>
      <c r="AB30" s="5">
        <v>2</v>
      </c>
      <c r="AC30" s="5">
        <f t="shared" si="8"/>
        <v>9</v>
      </c>
      <c r="AD30" s="5">
        <f t="shared" si="9"/>
        <v>21</v>
      </c>
      <c r="AE30" s="2">
        <v>1</v>
      </c>
      <c r="AF30" s="9">
        <v>7.190476190476191</v>
      </c>
    </row>
    <row r="31" spans="1:32" ht="15">
      <c r="A31" s="5">
        <v>20</v>
      </c>
      <c r="B31" s="5" t="s">
        <v>210</v>
      </c>
      <c r="C31" s="5" t="s">
        <v>37</v>
      </c>
      <c r="D31" s="5">
        <v>3</v>
      </c>
      <c r="E31" s="5">
        <f t="shared" si="0"/>
        <v>8</v>
      </c>
      <c r="F31" s="5" t="s">
        <v>36</v>
      </c>
      <c r="G31" s="5">
        <v>3</v>
      </c>
      <c r="H31" s="5">
        <f t="shared" si="1"/>
        <v>5</v>
      </c>
      <c r="I31" s="5" t="s">
        <v>36</v>
      </c>
      <c r="J31" s="5">
        <v>3</v>
      </c>
      <c r="K31" s="5">
        <f t="shared" si="2"/>
        <v>5</v>
      </c>
      <c r="L31" s="5" t="s">
        <v>1</v>
      </c>
      <c r="M31" s="5">
        <v>3</v>
      </c>
      <c r="N31" s="5">
        <f t="shared" si="3"/>
        <v>6</v>
      </c>
      <c r="O31" s="5" t="s">
        <v>36</v>
      </c>
      <c r="P31" s="5">
        <v>3</v>
      </c>
      <c r="Q31" s="5">
        <f t="shared" si="4"/>
        <v>5</v>
      </c>
      <c r="R31" s="5" t="s">
        <v>36</v>
      </c>
      <c r="S31" s="5">
        <v>3</v>
      </c>
      <c r="T31" s="5">
        <f t="shared" si="5"/>
        <v>5</v>
      </c>
      <c r="U31" s="5" t="s">
        <v>39</v>
      </c>
      <c r="V31" s="5">
        <v>2</v>
      </c>
      <c r="W31" s="5">
        <f t="shared" si="6"/>
        <v>10</v>
      </c>
      <c r="X31" s="5" t="s">
        <v>39</v>
      </c>
      <c r="Y31" s="5">
        <v>2</v>
      </c>
      <c r="Z31" s="5">
        <f t="shared" si="7"/>
        <v>10</v>
      </c>
      <c r="AA31" s="5" t="s">
        <v>40</v>
      </c>
      <c r="AB31" s="5">
        <v>2</v>
      </c>
      <c r="AC31" s="5">
        <f t="shared" si="8"/>
        <v>9</v>
      </c>
      <c r="AD31" s="5">
        <f t="shared" si="9"/>
        <v>24</v>
      </c>
      <c r="AE31" s="2">
        <v>0</v>
      </c>
      <c r="AF31" s="9">
        <v>6.666666666666667</v>
      </c>
    </row>
    <row r="32" spans="1:32" ht="15">
      <c r="A32" s="5">
        <v>21</v>
      </c>
      <c r="B32" s="5" t="s">
        <v>211</v>
      </c>
      <c r="C32" s="5" t="s">
        <v>35</v>
      </c>
      <c r="D32" s="5">
        <v>0</v>
      </c>
      <c r="E32" s="5">
        <f t="shared" si="0"/>
        <v>0</v>
      </c>
      <c r="F32" s="5" t="s">
        <v>35</v>
      </c>
      <c r="G32" s="5">
        <v>0</v>
      </c>
      <c r="H32" s="5">
        <f t="shared" si="1"/>
        <v>0</v>
      </c>
      <c r="I32" s="5" t="s">
        <v>36</v>
      </c>
      <c r="J32" s="5">
        <v>3</v>
      </c>
      <c r="K32" s="5">
        <f t="shared" si="2"/>
        <v>5</v>
      </c>
      <c r="L32" s="5" t="s">
        <v>36</v>
      </c>
      <c r="M32" s="5">
        <v>3</v>
      </c>
      <c r="N32" s="5">
        <f t="shared" si="3"/>
        <v>5</v>
      </c>
      <c r="O32" s="5" t="s">
        <v>36</v>
      </c>
      <c r="P32" s="5">
        <v>3</v>
      </c>
      <c r="Q32" s="5">
        <f t="shared" si="4"/>
        <v>5</v>
      </c>
      <c r="R32" s="5" t="s">
        <v>35</v>
      </c>
      <c r="S32" s="5">
        <v>0</v>
      </c>
      <c r="T32" s="5">
        <f t="shared" si="5"/>
        <v>0</v>
      </c>
      <c r="U32" s="5" t="s">
        <v>40</v>
      </c>
      <c r="V32" s="5">
        <v>2</v>
      </c>
      <c r="W32" s="5">
        <f t="shared" si="6"/>
        <v>9</v>
      </c>
      <c r="X32" s="5" t="s">
        <v>40</v>
      </c>
      <c r="Y32" s="5">
        <v>2</v>
      </c>
      <c r="Z32" s="5">
        <f t="shared" si="7"/>
        <v>9</v>
      </c>
      <c r="AA32" s="5" t="s">
        <v>40</v>
      </c>
      <c r="AB32" s="5">
        <v>2</v>
      </c>
      <c r="AC32" s="5">
        <f t="shared" si="8"/>
        <v>9</v>
      </c>
      <c r="AD32" s="5">
        <f t="shared" si="9"/>
        <v>15</v>
      </c>
      <c r="AE32" s="2">
        <v>3</v>
      </c>
      <c r="AF32" s="9">
        <v>6.6</v>
      </c>
    </row>
    <row r="33" spans="1:32" ht="15">
      <c r="A33" s="5">
        <v>22</v>
      </c>
      <c r="B33" s="5" t="s">
        <v>212</v>
      </c>
      <c r="C33" s="5" t="s">
        <v>38</v>
      </c>
      <c r="D33" s="5">
        <v>3</v>
      </c>
      <c r="E33" s="5">
        <f t="shared" si="0"/>
        <v>7</v>
      </c>
      <c r="F33" s="5" t="s">
        <v>35</v>
      </c>
      <c r="G33" s="5">
        <v>0</v>
      </c>
      <c r="H33" s="5">
        <f t="shared" si="1"/>
        <v>0</v>
      </c>
      <c r="I33" s="5" t="s">
        <v>1</v>
      </c>
      <c r="J33" s="5">
        <v>3</v>
      </c>
      <c r="K33" s="5">
        <f t="shared" si="2"/>
        <v>6</v>
      </c>
      <c r="L33" s="5" t="s">
        <v>35</v>
      </c>
      <c r="M33" s="5">
        <v>0</v>
      </c>
      <c r="N33" s="5">
        <f t="shared" si="3"/>
        <v>0</v>
      </c>
      <c r="O33" s="5" t="s">
        <v>36</v>
      </c>
      <c r="P33" s="5">
        <v>3</v>
      </c>
      <c r="Q33" s="5">
        <f t="shared" si="4"/>
        <v>5</v>
      </c>
      <c r="R33" s="5" t="s">
        <v>36</v>
      </c>
      <c r="S33" s="5">
        <v>3</v>
      </c>
      <c r="T33" s="5">
        <f t="shared" si="5"/>
        <v>5</v>
      </c>
      <c r="U33" s="5" t="s">
        <v>39</v>
      </c>
      <c r="V33" s="5">
        <v>2</v>
      </c>
      <c r="W33" s="5">
        <f t="shared" si="6"/>
        <v>10</v>
      </c>
      <c r="X33" s="5" t="s">
        <v>39</v>
      </c>
      <c r="Y33" s="5">
        <v>2</v>
      </c>
      <c r="Z33" s="5">
        <f t="shared" si="7"/>
        <v>10</v>
      </c>
      <c r="AA33" s="5" t="s">
        <v>39</v>
      </c>
      <c r="AB33" s="5">
        <v>2</v>
      </c>
      <c r="AC33" s="5">
        <f t="shared" si="8"/>
        <v>10</v>
      </c>
      <c r="AD33" s="5">
        <f t="shared" si="9"/>
        <v>18</v>
      </c>
      <c r="AE33" s="2">
        <v>2</v>
      </c>
      <c r="AF33" s="9">
        <v>7.166666666666667</v>
      </c>
    </row>
    <row r="34" spans="1:32" ht="15">
      <c r="A34" s="5">
        <v>23</v>
      </c>
      <c r="B34" s="5" t="s">
        <v>213</v>
      </c>
      <c r="C34" s="5" t="s">
        <v>40</v>
      </c>
      <c r="D34" s="5">
        <v>3</v>
      </c>
      <c r="E34" s="5">
        <f t="shared" si="0"/>
        <v>9</v>
      </c>
      <c r="F34" s="5" t="s">
        <v>38</v>
      </c>
      <c r="G34" s="5">
        <v>3</v>
      </c>
      <c r="H34" s="5">
        <f t="shared" si="1"/>
        <v>7</v>
      </c>
      <c r="I34" s="5" t="s">
        <v>35</v>
      </c>
      <c r="J34" s="5">
        <v>0</v>
      </c>
      <c r="K34" s="5">
        <f t="shared" si="2"/>
        <v>0</v>
      </c>
      <c r="L34" s="5" t="s">
        <v>1</v>
      </c>
      <c r="M34" s="5">
        <v>3</v>
      </c>
      <c r="N34" s="5">
        <f t="shared" si="3"/>
        <v>6</v>
      </c>
      <c r="O34" s="5" t="s">
        <v>1</v>
      </c>
      <c r="P34" s="5">
        <v>3</v>
      </c>
      <c r="Q34" s="5">
        <f t="shared" si="4"/>
        <v>6</v>
      </c>
      <c r="R34" s="5" t="s">
        <v>37</v>
      </c>
      <c r="S34" s="5">
        <v>3</v>
      </c>
      <c r="T34" s="5">
        <f t="shared" si="5"/>
        <v>8</v>
      </c>
      <c r="U34" s="5" t="s">
        <v>39</v>
      </c>
      <c r="V34" s="5">
        <v>2</v>
      </c>
      <c r="W34" s="5">
        <f t="shared" si="6"/>
        <v>10</v>
      </c>
      <c r="X34" s="5" t="s">
        <v>39</v>
      </c>
      <c r="Y34" s="5">
        <v>2</v>
      </c>
      <c r="Z34" s="5">
        <f t="shared" si="7"/>
        <v>10</v>
      </c>
      <c r="AA34" s="5" t="s">
        <v>40</v>
      </c>
      <c r="AB34" s="5">
        <v>2</v>
      </c>
      <c r="AC34" s="5">
        <f t="shared" si="8"/>
        <v>9</v>
      </c>
      <c r="AD34" s="5">
        <f t="shared" si="9"/>
        <v>21</v>
      </c>
      <c r="AE34" s="2">
        <v>1</v>
      </c>
      <c r="AF34" s="9">
        <v>7.904761904761905</v>
      </c>
    </row>
    <row r="35" spans="1:32" ht="15">
      <c r="A35" s="5">
        <v>24</v>
      </c>
      <c r="B35" s="5" t="s">
        <v>214</v>
      </c>
      <c r="C35" s="5" t="s">
        <v>38</v>
      </c>
      <c r="D35" s="5">
        <v>3</v>
      </c>
      <c r="E35" s="5">
        <f t="shared" si="0"/>
        <v>7</v>
      </c>
      <c r="F35" s="5" t="s">
        <v>38</v>
      </c>
      <c r="G35" s="5">
        <v>3</v>
      </c>
      <c r="H35" s="5">
        <f t="shared" si="1"/>
        <v>7</v>
      </c>
      <c r="I35" s="5" t="s">
        <v>1</v>
      </c>
      <c r="J35" s="5">
        <v>3</v>
      </c>
      <c r="K35" s="5">
        <f t="shared" si="2"/>
        <v>6</v>
      </c>
      <c r="L35" s="5" t="s">
        <v>38</v>
      </c>
      <c r="M35" s="5">
        <v>3</v>
      </c>
      <c r="N35" s="5">
        <f t="shared" si="3"/>
        <v>7</v>
      </c>
      <c r="O35" s="5" t="s">
        <v>1</v>
      </c>
      <c r="P35" s="5">
        <v>3</v>
      </c>
      <c r="Q35" s="5">
        <f t="shared" si="4"/>
        <v>6</v>
      </c>
      <c r="R35" s="5" t="s">
        <v>1</v>
      </c>
      <c r="S35" s="5">
        <v>3</v>
      </c>
      <c r="T35" s="5">
        <f t="shared" si="5"/>
        <v>6</v>
      </c>
      <c r="U35" s="5" t="s">
        <v>39</v>
      </c>
      <c r="V35" s="5">
        <v>2</v>
      </c>
      <c r="W35" s="5">
        <f t="shared" si="6"/>
        <v>10</v>
      </c>
      <c r="X35" s="5" t="s">
        <v>39</v>
      </c>
      <c r="Y35" s="5">
        <v>2</v>
      </c>
      <c r="Z35" s="5">
        <f t="shared" si="7"/>
        <v>10</v>
      </c>
      <c r="AA35" s="5" t="s">
        <v>39</v>
      </c>
      <c r="AB35" s="5">
        <v>2</v>
      </c>
      <c r="AC35" s="5">
        <f t="shared" si="8"/>
        <v>10</v>
      </c>
      <c r="AD35" s="5">
        <f t="shared" si="9"/>
        <v>24</v>
      </c>
      <c r="AE35" s="2">
        <v>0</v>
      </c>
      <c r="AF35" s="9">
        <v>7.375</v>
      </c>
    </row>
    <row r="36" spans="1:32" ht="15">
      <c r="A36" s="5">
        <v>25</v>
      </c>
      <c r="B36" s="5" t="s">
        <v>215</v>
      </c>
      <c r="C36" s="5" t="s">
        <v>38</v>
      </c>
      <c r="D36" s="5">
        <v>3</v>
      </c>
      <c r="E36" s="5">
        <f t="shared" si="0"/>
        <v>7</v>
      </c>
      <c r="F36" s="5" t="s">
        <v>38</v>
      </c>
      <c r="G36" s="5">
        <v>3</v>
      </c>
      <c r="H36" s="5">
        <f t="shared" si="1"/>
        <v>7</v>
      </c>
      <c r="I36" s="5" t="s">
        <v>36</v>
      </c>
      <c r="J36" s="5">
        <v>3</v>
      </c>
      <c r="K36" s="5">
        <f t="shared" si="2"/>
        <v>5</v>
      </c>
      <c r="L36" s="5" t="s">
        <v>38</v>
      </c>
      <c r="M36" s="5">
        <v>3</v>
      </c>
      <c r="N36" s="5">
        <f t="shared" si="3"/>
        <v>7</v>
      </c>
      <c r="O36" s="5" t="s">
        <v>36</v>
      </c>
      <c r="P36" s="5">
        <v>3</v>
      </c>
      <c r="Q36" s="5">
        <f t="shared" si="4"/>
        <v>5</v>
      </c>
      <c r="R36" s="5" t="s">
        <v>1</v>
      </c>
      <c r="S36" s="5">
        <v>3</v>
      </c>
      <c r="T36" s="5">
        <f t="shared" si="5"/>
        <v>6</v>
      </c>
      <c r="U36" s="5" t="s">
        <v>39</v>
      </c>
      <c r="V36" s="5">
        <v>2</v>
      </c>
      <c r="W36" s="5">
        <f t="shared" si="6"/>
        <v>10</v>
      </c>
      <c r="X36" s="5" t="s">
        <v>39</v>
      </c>
      <c r="Y36" s="5">
        <v>2</v>
      </c>
      <c r="Z36" s="5">
        <f t="shared" si="7"/>
        <v>10</v>
      </c>
      <c r="AA36" s="5" t="s">
        <v>40</v>
      </c>
      <c r="AB36" s="5">
        <v>2</v>
      </c>
      <c r="AC36" s="5">
        <f t="shared" si="8"/>
        <v>9</v>
      </c>
      <c r="AD36" s="5">
        <f t="shared" si="9"/>
        <v>24</v>
      </c>
      <c r="AE36" s="2">
        <v>0</v>
      </c>
      <c r="AF36" s="9">
        <v>7.041666666666667</v>
      </c>
    </row>
    <row r="37" spans="1:32" ht="15">
      <c r="A37" s="5">
        <v>26</v>
      </c>
      <c r="B37" s="5" t="s">
        <v>216</v>
      </c>
      <c r="C37" s="5" t="s">
        <v>38</v>
      </c>
      <c r="D37" s="5">
        <v>3</v>
      </c>
      <c r="E37" s="5">
        <f t="shared" si="0"/>
        <v>7</v>
      </c>
      <c r="F37" s="5" t="s">
        <v>35</v>
      </c>
      <c r="G37" s="5">
        <v>0</v>
      </c>
      <c r="H37" s="5">
        <f t="shared" si="1"/>
        <v>0</v>
      </c>
      <c r="I37" s="5" t="s">
        <v>35</v>
      </c>
      <c r="J37" s="5">
        <v>0</v>
      </c>
      <c r="K37" s="5">
        <f t="shared" si="2"/>
        <v>0</v>
      </c>
      <c r="L37" s="5" t="s">
        <v>35</v>
      </c>
      <c r="M37" s="5">
        <v>0</v>
      </c>
      <c r="N37" s="5">
        <f t="shared" si="3"/>
        <v>0</v>
      </c>
      <c r="O37" s="5" t="s">
        <v>1</v>
      </c>
      <c r="P37" s="5">
        <v>3</v>
      </c>
      <c r="Q37" s="5">
        <f t="shared" si="4"/>
        <v>6</v>
      </c>
      <c r="R37" s="5" t="s">
        <v>1</v>
      </c>
      <c r="S37" s="5">
        <v>3</v>
      </c>
      <c r="T37" s="5">
        <f t="shared" si="5"/>
        <v>6</v>
      </c>
      <c r="U37" s="5" t="s">
        <v>39</v>
      </c>
      <c r="V37" s="5">
        <v>2</v>
      </c>
      <c r="W37" s="5">
        <f t="shared" si="6"/>
        <v>10</v>
      </c>
      <c r="X37" s="5" t="s">
        <v>39</v>
      </c>
      <c r="Y37" s="5">
        <v>2</v>
      </c>
      <c r="Z37" s="5">
        <f t="shared" si="7"/>
        <v>10</v>
      </c>
      <c r="AA37" s="5" t="s">
        <v>39</v>
      </c>
      <c r="AB37" s="5">
        <v>2</v>
      </c>
      <c r="AC37" s="5">
        <f t="shared" si="8"/>
        <v>10</v>
      </c>
      <c r="AD37" s="5">
        <f t="shared" si="9"/>
        <v>15</v>
      </c>
      <c r="AE37" s="2">
        <v>3</v>
      </c>
      <c r="AF37" s="9">
        <v>7.8</v>
      </c>
    </row>
    <row r="38" spans="1:32" ht="15">
      <c r="A38" s="5">
        <v>27</v>
      </c>
      <c r="B38" s="5" t="s">
        <v>217</v>
      </c>
      <c r="C38" s="5" t="s">
        <v>38</v>
      </c>
      <c r="D38" s="5">
        <v>3</v>
      </c>
      <c r="E38" s="5">
        <f t="shared" si="0"/>
        <v>7</v>
      </c>
      <c r="F38" s="5" t="s">
        <v>38</v>
      </c>
      <c r="G38" s="5">
        <v>3</v>
      </c>
      <c r="H38" s="5">
        <f t="shared" si="1"/>
        <v>7</v>
      </c>
      <c r="I38" s="5" t="s">
        <v>1</v>
      </c>
      <c r="J38" s="5">
        <v>3</v>
      </c>
      <c r="K38" s="5">
        <f t="shared" si="2"/>
        <v>6</v>
      </c>
      <c r="L38" s="5" t="s">
        <v>1</v>
      </c>
      <c r="M38" s="5">
        <v>3</v>
      </c>
      <c r="N38" s="5">
        <f t="shared" si="3"/>
        <v>6</v>
      </c>
      <c r="O38" s="5" t="s">
        <v>1</v>
      </c>
      <c r="P38" s="5">
        <v>3</v>
      </c>
      <c r="Q38" s="5">
        <f t="shared" si="4"/>
        <v>6</v>
      </c>
      <c r="R38" s="5" t="s">
        <v>37</v>
      </c>
      <c r="S38" s="5">
        <v>3</v>
      </c>
      <c r="T38" s="5">
        <f t="shared" si="5"/>
        <v>8</v>
      </c>
      <c r="U38" s="5" t="s">
        <v>39</v>
      </c>
      <c r="V38" s="5">
        <v>2</v>
      </c>
      <c r="W38" s="5">
        <f t="shared" si="6"/>
        <v>10</v>
      </c>
      <c r="X38" s="5" t="s">
        <v>40</v>
      </c>
      <c r="Y38" s="5">
        <v>2</v>
      </c>
      <c r="Z38" s="5">
        <f t="shared" si="7"/>
        <v>9</v>
      </c>
      <c r="AA38" s="5" t="s">
        <v>39</v>
      </c>
      <c r="AB38" s="5">
        <v>2</v>
      </c>
      <c r="AC38" s="5">
        <f t="shared" si="8"/>
        <v>10</v>
      </c>
      <c r="AD38" s="5">
        <f t="shared" si="9"/>
        <v>24</v>
      </c>
      <c r="AE38" s="2">
        <v>0</v>
      </c>
      <c r="AF38" s="9">
        <v>7.416666666666667</v>
      </c>
    </row>
    <row r="39" spans="1:32" ht="15">
      <c r="A39" s="5">
        <v>28</v>
      </c>
      <c r="B39" s="5" t="s">
        <v>218</v>
      </c>
      <c r="C39" s="5" t="s">
        <v>38</v>
      </c>
      <c r="D39" s="5">
        <v>3</v>
      </c>
      <c r="E39" s="5">
        <f t="shared" si="0"/>
        <v>7</v>
      </c>
      <c r="F39" s="5" t="s">
        <v>38</v>
      </c>
      <c r="G39" s="5">
        <v>3</v>
      </c>
      <c r="H39" s="5">
        <f t="shared" si="1"/>
        <v>7</v>
      </c>
      <c r="I39" s="5" t="s">
        <v>35</v>
      </c>
      <c r="J39" s="5">
        <v>0</v>
      </c>
      <c r="K39" s="5">
        <f t="shared" si="2"/>
        <v>0</v>
      </c>
      <c r="L39" s="5" t="s">
        <v>36</v>
      </c>
      <c r="M39" s="5">
        <v>3</v>
      </c>
      <c r="N39" s="5">
        <f t="shared" si="3"/>
        <v>5</v>
      </c>
      <c r="O39" s="5" t="s">
        <v>38</v>
      </c>
      <c r="P39" s="5">
        <v>3</v>
      </c>
      <c r="Q39" s="5">
        <f t="shared" si="4"/>
        <v>7</v>
      </c>
      <c r="R39" s="5" t="s">
        <v>35</v>
      </c>
      <c r="S39" s="5">
        <v>0</v>
      </c>
      <c r="T39" s="5">
        <f t="shared" si="5"/>
        <v>0</v>
      </c>
      <c r="U39" s="5" t="s">
        <v>39</v>
      </c>
      <c r="V39" s="5">
        <v>2</v>
      </c>
      <c r="W39" s="5">
        <f t="shared" si="6"/>
        <v>10</v>
      </c>
      <c r="X39" s="5" t="s">
        <v>39</v>
      </c>
      <c r="Y39" s="5">
        <v>2</v>
      </c>
      <c r="Z39" s="5">
        <f t="shared" si="7"/>
        <v>10</v>
      </c>
      <c r="AA39" s="5" t="s">
        <v>40</v>
      </c>
      <c r="AB39" s="5">
        <v>2</v>
      </c>
      <c r="AC39" s="5">
        <f t="shared" si="8"/>
        <v>9</v>
      </c>
      <c r="AD39" s="5">
        <f t="shared" si="9"/>
        <v>18</v>
      </c>
      <c r="AE39" s="2">
        <v>3</v>
      </c>
      <c r="AF39" s="9">
        <v>7.555555555555555</v>
      </c>
    </row>
    <row r="40" spans="1:32" ht="15">
      <c r="A40" s="5">
        <v>29</v>
      </c>
      <c r="B40" s="5" t="s">
        <v>219</v>
      </c>
      <c r="C40" s="5" t="s">
        <v>1</v>
      </c>
      <c r="D40" s="5">
        <v>3</v>
      </c>
      <c r="E40" s="5">
        <f t="shared" si="0"/>
        <v>6</v>
      </c>
      <c r="F40" s="5" t="s">
        <v>38</v>
      </c>
      <c r="G40" s="5">
        <v>3</v>
      </c>
      <c r="H40" s="5">
        <f t="shared" si="1"/>
        <v>7</v>
      </c>
      <c r="I40" s="5" t="s">
        <v>38</v>
      </c>
      <c r="J40" s="5">
        <v>3</v>
      </c>
      <c r="K40" s="5">
        <f t="shared" si="2"/>
        <v>7</v>
      </c>
      <c r="L40" s="5" t="s">
        <v>38</v>
      </c>
      <c r="M40" s="5">
        <v>3</v>
      </c>
      <c r="N40" s="5">
        <f t="shared" si="3"/>
        <v>7</v>
      </c>
      <c r="O40" s="5" t="s">
        <v>1</v>
      </c>
      <c r="P40" s="5">
        <v>3</v>
      </c>
      <c r="Q40" s="5">
        <f t="shared" si="4"/>
        <v>6</v>
      </c>
      <c r="R40" s="5" t="s">
        <v>35</v>
      </c>
      <c r="S40" s="5">
        <v>0</v>
      </c>
      <c r="T40" s="5">
        <f t="shared" si="5"/>
        <v>0</v>
      </c>
      <c r="U40" s="5" t="s">
        <v>39</v>
      </c>
      <c r="V40" s="5">
        <v>2</v>
      </c>
      <c r="W40" s="5">
        <f t="shared" si="6"/>
        <v>10</v>
      </c>
      <c r="X40" s="5" t="s">
        <v>39</v>
      </c>
      <c r="Y40" s="5">
        <v>2</v>
      </c>
      <c r="Z40" s="5">
        <f t="shared" si="7"/>
        <v>10</v>
      </c>
      <c r="AA40" s="5" t="s">
        <v>39</v>
      </c>
      <c r="AB40" s="5">
        <v>2</v>
      </c>
      <c r="AC40" s="5">
        <f t="shared" si="8"/>
        <v>10</v>
      </c>
      <c r="AD40" s="5">
        <f t="shared" si="9"/>
        <v>21</v>
      </c>
      <c r="AE40" s="2">
        <v>1</v>
      </c>
      <c r="AF40" s="9">
        <v>7.571428571428571</v>
      </c>
    </row>
    <row r="41" spans="1:32" ht="15">
      <c r="A41" s="5">
        <v>30</v>
      </c>
      <c r="B41" s="5" t="s">
        <v>220</v>
      </c>
      <c r="C41" s="5" t="s">
        <v>1</v>
      </c>
      <c r="D41" s="5">
        <v>3</v>
      </c>
      <c r="E41" s="5">
        <f t="shared" si="0"/>
        <v>6</v>
      </c>
      <c r="F41" s="5" t="s">
        <v>35</v>
      </c>
      <c r="G41" s="5">
        <v>0</v>
      </c>
      <c r="H41" s="5">
        <f t="shared" si="1"/>
        <v>0</v>
      </c>
      <c r="I41" s="5" t="s">
        <v>36</v>
      </c>
      <c r="J41" s="5">
        <v>3</v>
      </c>
      <c r="K41" s="5">
        <f t="shared" si="2"/>
        <v>5</v>
      </c>
      <c r="L41" s="5" t="s">
        <v>36</v>
      </c>
      <c r="M41" s="5">
        <v>3</v>
      </c>
      <c r="N41" s="5">
        <f t="shared" si="3"/>
        <v>5</v>
      </c>
      <c r="O41" s="5" t="s">
        <v>35</v>
      </c>
      <c r="P41" s="5">
        <v>0</v>
      </c>
      <c r="Q41" s="5">
        <f t="shared" si="4"/>
        <v>0</v>
      </c>
      <c r="R41" s="5" t="s">
        <v>36</v>
      </c>
      <c r="S41" s="5">
        <v>3</v>
      </c>
      <c r="T41" s="5">
        <f t="shared" si="5"/>
        <v>5</v>
      </c>
      <c r="U41" s="5" t="s">
        <v>40</v>
      </c>
      <c r="V41" s="5">
        <v>2</v>
      </c>
      <c r="W41" s="5">
        <f t="shared" si="6"/>
        <v>9</v>
      </c>
      <c r="X41" s="5" t="s">
        <v>39</v>
      </c>
      <c r="Y41" s="5">
        <v>2</v>
      </c>
      <c r="Z41" s="5">
        <f t="shared" si="7"/>
        <v>10</v>
      </c>
      <c r="AA41" s="5" t="s">
        <v>40</v>
      </c>
      <c r="AB41" s="5">
        <v>2</v>
      </c>
      <c r="AC41" s="5">
        <f t="shared" si="8"/>
        <v>9</v>
      </c>
      <c r="AD41" s="5">
        <f t="shared" si="9"/>
        <v>18</v>
      </c>
      <c r="AE41" s="2">
        <v>2</v>
      </c>
      <c r="AF41" s="9">
        <v>6.611111111111111</v>
      </c>
    </row>
    <row r="42" spans="1:32" ht="15">
      <c r="A42" s="5">
        <v>31</v>
      </c>
      <c r="B42" s="5" t="s">
        <v>221</v>
      </c>
      <c r="C42" s="5" t="s">
        <v>37</v>
      </c>
      <c r="D42" s="5">
        <v>3</v>
      </c>
      <c r="E42" s="5">
        <f t="shared" si="0"/>
        <v>8</v>
      </c>
      <c r="F42" s="5" t="s">
        <v>38</v>
      </c>
      <c r="G42" s="5">
        <v>3</v>
      </c>
      <c r="H42" s="5">
        <f t="shared" si="1"/>
        <v>7</v>
      </c>
      <c r="I42" s="5" t="s">
        <v>35</v>
      </c>
      <c r="J42" s="5">
        <v>0</v>
      </c>
      <c r="K42" s="5">
        <f t="shared" si="2"/>
        <v>0</v>
      </c>
      <c r="L42" s="5" t="s">
        <v>1</v>
      </c>
      <c r="M42" s="5">
        <v>3</v>
      </c>
      <c r="N42" s="5">
        <f t="shared" si="3"/>
        <v>6</v>
      </c>
      <c r="O42" s="5" t="s">
        <v>1</v>
      </c>
      <c r="P42" s="5">
        <v>3</v>
      </c>
      <c r="Q42" s="5">
        <f t="shared" si="4"/>
        <v>6</v>
      </c>
      <c r="R42" s="5" t="s">
        <v>1</v>
      </c>
      <c r="S42" s="5">
        <v>3</v>
      </c>
      <c r="T42" s="5">
        <f t="shared" si="5"/>
        <v>6</v>
      </c>
      <c r="U42" s="5" t="s">
        <v>39</v>
      </c>
      <c r="V42" s="5">
        <v>2</v>
      </c>
      <c r="W42" s="5">
        <f t="shared" si="6"/>
        <v>10</v>
      </c>
      <c r="X42" s="5" t="s">
        <v>39</v>
      </c>
      <c r="Y42" s="5">
        <v>2</v>
      </c>
      <c r="Z42" s="5">
        <f t="shared" si="7"/>
        <v>10</v>
      </c>
      <c r="AA42" s="5" t="s">
        <v>40</v>
      </c>
      <c r="AB42" s="5">
        <v>2</v>
      </c>
      <c r="AC42" s="5">
        <f t="shared" si="8"/>
        <v>9</v>
      </c>
      <c r="AD42" s="5">
        <f t="shared" si="9"/>
        <v>21</v>
      </c>
      <c r="AE42" s="2">
        <v>1</v>
      </c>
      <c r="AF42" s="9">
        <v>7.476190476190476</v>
      </c>
    </row>
    <row r="43" spans="1:32" ht="15">
      <c r="A43" s="5">
        <v>32</v>
      </c>
      <c r="B43" s="5" t="s">
        <v>222</v>
      </c>
      <c r="C43" s="5" t="s">
        <v>40</v>
      </c>
      <c r="D43" s="5">
        <v>3</v>
      </c>
      <c r="E43" s="5">
        <f t="shared" si="0"/>
        <v>9</v>
      </c>
      <c r="F43" s="5" t="s">
        <v>40</v>
      </c>
      <c r="G43" s="5">
        <v>3</v>
      </c>
      <c r="H43" s="5">
        <f t="shared" si="1"/>
        <v>9</v>
      </c>
      <c r="I43" s="5" t="s">
        <v>38</v>
      </c>
      <c r="J43" s="5">
        <v>3</v>
      </c>
      <c r="K43" s="5">
        <f t="shared" si="2"/>
        <v>7</v>
      </c>
      <c r="L43" s="5" t="s">
        <v>1</v>
      </c>
      <c r="M43" s="5">
        <v>3</v>
      </c>
      <c r="N43" s="5">
        <f t="shared" si="3"/>
        <v>6</v>
      </c>
      <c r="O43" s="5" t="s">
        <v>37</v>
      </c>
      <c r="P43" s="5">
        <v>3</v>
      </c>
      <c r="Q43" s="5">
        <f t="shared" si="4"/>
        <v>8</v>
      </c>
      <c r="R43" s="5" t="s">
        <v>38</v>
      </c>
      <c r="S43" s="5">
        <v>3</v>
      </c>
      <c r="T43" s="5">
        <f t="shared" si="5"/>
        <v>7</v>
      </c>
      <c r="U43" s="5" t="s">
        <v>39</v>
      </c>
      <c r="V43" s="5">
        <v>2</v>
      </c>
      <c r="W43" s="5">
        <f t="shared" si="6"/>
        <v>10</v>
      </c>
      <c r="X43" s="5" t="s">
        <v>39</v>
      </c>
      <c r="Y43" s="5">
        <v>2</v>
      </c>
      <c r="Z43" s="5">
        <f t="shared" si="7"/>
        <v>10</v>
      </c>
      <c r="AA43" s="5" t="s">
        <v>39</v>
      </c>
      <c r="AB43" s="5">
        <v>2</v>
      </c>
      <c r="AC43" s="5">
        <f t="shared" si="8"/>
        <v>10</v>
      </c>
      <c r="AD43" s="5">
        <f t="shared" si="9"/>
        <v>24</v>
      </c>
      <c r="AE43" s="2">
        <v>0</v>
      </c>
      <c r="AF43" s="9">
        <v>8.25</v>
      </c>
    </row>
    <row r="44" spans="1:32" ht="15">
      <c r="A44" s="5">
        <v>33</v>
      </c>
      <c r="B44" s="5" t="s">
        <v>223</v>
      </c>
      <c r="C44" s="5" t="s">
        <v>38</v>
      </c>
      <c r="D44" s="5">
        <v>3</v>
      </c>
      <c r="E44" s="5">
        <f aca="true" t="shared" si="10" ref="E44:E66">IF(C44="C",6,IF(C44="B",7,IF(C44="D",5,IF(C44="A",8,IF(C44="S",9,IF(C44="O",10,IF(C44="F",0)))))))</f>
        <v>7</v>
      </c>
      <c r="F44" s="5" t="s">
        <v>40</v>
      </c>
      <c r="G44" s="5">
        <v>3</v>
      </c>
      <c r="H44" s="5">
        <f aca="true" t="shared" si="11" ref="H44:H66">IF(F44="C",6,IF(F44="B",7,IF(F44="D",5,IF(F44="A",8,IF(F44="S",9,IF(F44="O",10,IF(F44="F",0)))))))</f>
        <v>9</v>
      </c>
      <c r="I44" s="5" t="s">
        <v>38</v>
      </c>
      <c r="J44" s="5">
        <v>3</v>
      </c>
      <c r="K44" s="5">
        <f aca="true" t="shared" si="12" ref="K44:K66">IF(I44="C",6,IF(I44="B",7,IF(I44="D",5,IF(I44="A",8,IF(I44="S",9,IF(I44="O",10,IF(I44="F",0)))))))</f>
        <v>7</v>
      </c>
      <c r="L44" s="5" t="s">
        <v>37</v>
      </c>
      <c r="M44" s="5">
        <v>3</v>
      </c>
      <c r="N44" s="5">
        <f aca="true" t="shared" si="13" ref="N44:N66">IF(L44="C",6,IF(L44="B",7,IF(L44="D",5,IF(L44="A",8,IF(L44="S",9,IF(L44="O",10,IF(L44="F",0)))))))</f>
        <v>8</v>
      </c>
      <c r="O44" s="5" t="s">
        <v>40</v>
      </c>
      <c r="P44" s="5">
        <v>3</v>
      </c>
      <c r="Q44" s="5">
        <f aca="true" t="shared" si="14" ref="Q44:Q66">IF(O44="C",6,IF(O44="B",7,IF(O44="D",5,IF(O44="A",8,IF(O44="S",9,IF(O44="O",10,IF(O44="F",0)))))))</f>
        <v>9</v>
      </c>
      <c r="R44" s="5" t="s">
        <v>37</v>
      </c>
      <c r="S44" s="5">
        <v>3</v>
      </c>
      <c r="T44" s="5">
        <f aca="true" t="shared" si="15" ref="T44:T66">IF(R44="C",6,IF(R44="B",7,IF(R44="D",5,IF(R44="A",8,IF(R44="S",9,IF(R44="O",10,IF(R44="F",0)))))))</f>
        <v>8</v>
      </c>
      <c r="U44" s="5" t="s">
        <v>39</v>
      </c>
      <c r="V44" s="5">
        <v>2</v>
      </c>
      <c r="W44" s="5">
        <f aca="true" t="shared" si="16" ref="W44:W66">IF(U44="C",6,IF(U44="B",7,IF(U44="D",5,IF(U44="A",8,IF(U44="S",9,IF(U44="O",10,IF(U44="F",0)))))))</f>
        <v>10</v>
      </c>
      <c r="X44" s="5" t="s">
        <v>39</v>
      </c>
      <c r="Y44" s="5">
        <v>2</v>
      </c>
      <c r="Z44" s="5">
        <f aca="true" t="shared" si="17" ref="Z44:Z66">IF(X44="C",6,IF(X44="B",7,IF(X44="D",5,IF(X44="A",8,IF(X44="S",9,IF(X44="O",10,IF(X44="F",0)))))))</f>
        <v>10</v>
      </c>
      <c r="AA44" s="5" t="s">
        <v>39</v>
      </c>
      <c r="AB44" s="5">
        <v>2</v>
      </c>
      <c r="AC44" s="5">
        <f aca="true" t="shared" si="18" ref="AC44:AC66">IF(AA44="C",6,IF(AA44="B",7,IF(AA44="D",5,IF(AA44="A",8,IF(AA44="S",9,IF(AA44="O",10,IF(AA44="F",0)))))))</f>
        <v>10</v>
      </c>
      <c r="AD44" s="5">
        <f aca="true" t="shared" si="19" ref="AD44:AD66">SUM(D44,G44,J44,M44,P44,S44,V44,Y44,AB44)</f>
        <v>24</v>
      </c>
      <c r="AE44" s="2">
        <v>0</v>
      </c>
      <c r="AF44" s="9">
        <v>8.5</v>
      </c>
    </row>
    <row r="45" spans="1:32" ht="15">
      <c r="A45" s="5">
        <v>34</v>
      </c>
      <c r="B45" s="5" t="s">
        <v>224</v>
      </c>
      <c r="C45" s="5" t="s">
        <v>37</v>
      </c>
      <c r="D45" s="5">
        <v>3</v>
      </c>
      <c r="E45" s="5">
        <f t="shared" si="10"/>
        <v>8</v>
      </c>
      <c r="F45" s="5" t="s">
        <v>35</v>
      </c>
      <c r="G45" s="5">
        <v>0</v>
      </c>
      <c r="H45" s="5">
        <f t="shared" si="11"/>
        <v>0</v>
      </c>
      <c r="I45" s="5" t="s">
        <v>36</v>
      </c>
      <c r="J45" s="5">
        <v>3</v>
      </c>
      <c r="K45" s="5">
        <f t="shared" si="12"/>
        <v>5</v>
      </c>
      <c r="L45" s="5" t="s">
        <v>1</v>
      </c>
      <c r="M45" s="5">
        <v>3</v>
      </c>
      <c r="N45" s="5">
        <f t="shared" si="13"/>
        <v>6</v>
      </c>
      <c r="O45" s="5" t="s">
        <v>35</v>
      </c>
      <c r="P45" s="5">
        <v>0</v>
      </c>
      <c r="Q45" s="5">
        <f t="shared" si="14"/>
        <v>0</v>
      </c>
      <c r="R45" s="5" t="s">
        <v>35</v>
      </c>
      <c r="S45" s="5">
        <v>0</v>
      </c>
      <c r="T45" s="5">
        <f t="shared" si="15"/>
        <v>0</v>
      </c>
      <c r="U45" s="5" t="s">
        <v>39</v>
      </c>
      <c r="V45" s="5">
        <v>2</v>
      </c>
      <c r="W45" s="5">
        <f t="shared" si="16"/>
        <v>10</v>
      </c>
      <c r="X45" s="5" t="s">
        <v>39</v>
      </c>
      <c r="Y45" s="5">
        <v>2</v>
      </c>
      <c r="Z45" s="5">
        <f t="shared" si="17"/>
        <v>10</v>
      </c>
      <c r="AA45" s="5" t="s">
        <v>40</v>
      </c>
      <c r="AB45" s="5">
        <v>2</v>
      </c>
      <c r="AC45" s="5">
        <f t="shared" si="18"/>
        <v>9</v>
      </c>
      <c r="AD45" s="5">
        <f t="shared" si="19"/>
        <v>15</v>
      </c>
      <c r="AE45" s="2">
        <v>3</v>
      </c>
      <c r="AF45" s="9">
        <v>7.666666666666667</v>
      </c>
    </row>
    <row r="46" spans="1:32" ht="15">
      <c r="A46" s="5">
        <v>35</v>
      </c>
      <c r="B46" s="5" t="s">
        <v>225</v>
      </c>
      <c r="C46" s="5" t="s">
        <v>37</v>
      </c>
      <c r="D46" s="5">
        <v>3</v>
      </c>
      <c r="E46" s="5">
        <f t="shared" si="10"/>
        <v>8</v>
      </c>
      <c r="F46" s="5" t="s">
        <v>35</v>
      </c>
      <c r="G46" s="5">
        <v>0</v>
      </c>
      <c r="H46" s="5">
        <f t="shared" si="11"/>
        <v>0</v>
      </c>
      <c r="I46" s="5" t="s">
        <v>35</v>
      </c>
      <c r="J46" s="5">
        <v>0</v>
      </c>
      <c r="K46" s="5">
        <f t="shared" si="12"/>
        <v>0</v>
      </c>
      <c r="L46" s="5" t="s">
        <v>1</v>
      </c>
      <c r="M46" s="5">
        <v>3</v>
      </c>
      <c r="N46" s="5">
        <f t="shared" si="13"/>
        <v>6</v>
      </c>
      <c r="O46" s="5" t="s">
        <v>36</v>
      </c>
      <c r="P46" s="5">
        <v>3</v>
      </c>
      <c r="Q46" s="5">
        <f t="shared" si="14"/>
        <v>5</v>
      </c>
      <c r="R46" s="5" t="s">
        <v>36</v>
      </c>
      <c r="S46" s="5">
        <v>3</v>
      </c>
      <c r="T46" s="5">
        <f t="shared" si="15"/>
        <v>5</v>
      </c>
      <c r="U46" s="5" t="s">
        <v>40</v>
      </c>
      <c r="V46" s="5">
        <v>2</v>
      </c>
      <c r="W46" s="5">
        <f t="shared" si="16"/>
        <v>9</v>
      </c>
      <c r="X46" s="5" t="s">
        <v>40</v>
      </c>
      <c r="Y46" s="5">
        <v>2</v>
      </c>
      <c r="Z46" s="5">
        <f t="shared" si="17"/>
        <v>9</v>
      </c>
      <c r="AA46" s="5" t="s">
        <v>37</v>
      </c>
      <c r="AB46" s="5">
        <v>2</v>
      </c>
      <c r="AC46" s="5">
        <f t="shared" si="18"/>
        <v>8</v>
      </c>
      <c r="AD46" s="5">
        <f t="shared" si="19"/>
        <v>18</v>
      </c>
      <c r="AE46" s="2">
        <v>2</v>
      </c>
      <c r="AF46" s="9">
        <v>6.888888888888889</v>
      </c>
    </row>
    <row r="47" spans="1:32" ht="15">
      <c r="A47" s="5">
        <v>36</v>
      </c>
      <c r="B47" s="5" t="s">
        <v>226</v>
      </c>
      <c r="C47" s="5" t="s">
        <v>38</v>
      </c>
      <c r="D47" s="5">
        <v>3</v>
      </c>
      <c r="E47" s="5">
        <f t="shared" si="10"/>
        <v>7</v>
      </c>
      <c r="F47" s="5" t="s">
        <v>1</v>
      </c>
      <c r="G47" s="5">
        <v>3</v>
      </c>
      <c r="H47" s="5">
        <f t="shared" si="11"/>
        <v>6</v>
      </c>
      <c r="I47" s="5" t="s">
        <v>38</v>
      </c>
      <c r="J47" s="5">
        <v>3</v>
      </c>
      <c r="K47" s="5">
        <f t="shared" si="12"/>
        <v>7</v>
      </c>
      <c r="L47" s="5" t="s">
        <v>1</v>
      </c>
      <c r="M47" s="5">
        <v>3</v>
      </c>
      <c r="N47" s="5">
        <f t="shared" si="13"/>
        <v>6</v>
      </c>
      <c r="O47" s="5" t="s">
        <v>1</v>
      </c>
      <c r="P47" s="5">
        <v>3</v>
      </c>
      <c r="Q47" s="5">
        <f t="shared" si="14"/>
        <v>6</v>
      </c>
      <c r="R47" s="5" t="s">
        <v>35</v>
      </c>
      <c r="S47" s="5">
        <v>0</v>
      </c>
      <c r="T47" s="5">
        <f t="shared" si="15"/>
        <v>0</v>
      </c>
      <c r="U47" s="5" t="s">
        <v>39</v>
      </c>
      <c r="V47" s="5">
        <v>2</v>
      </c>
      <c r="W47" s="5">
        <f t="shared" si="16"/>
        <v>10</v>
      </c>
      <c r="X47" s="5" t="s">
        <v>39</v>
      </c>
      <c r="Y47" s="5">
        <v>2</v>
      </c>
      <c r="Z47" s="5">
        <f t="shared" si="17"/>
        <v>10</v>
      </c>
      <c r="AA47" s="5" t="s">
        <v>39</v>
      </c>
      <c r="AB47" s="5">
        <v>2</v>
      </c>
      <c r="AC47" s="5">
        <f t="shared" si="18"/>
        <v>10</v>
      </c>
      <c r="AD47" s="5">
        <f t="shared" si="19"/>
        <v>21</v>
      </c>
      <c r="AE47" s="2">
        <v>1</v>
      </c>
      <c r="AF47" s="9">
        <v>7.428571428571429</v>
      </c>
    </row>
    <row r="48" spans="1:32" ht="15">
      <c r="A48" s="5">
        <v>37</v>
      </c>
      <c r="B48" s="5" t="s">
        <v>227</v>
      </c>
      <c r="C48" s="5" t="s">
        <v>38</v>
      </c>
      <c r="D48" s="5">
        <v>3</v>
      </c>
      <c r="E48" s="5">
        <f t="shared" si="10"/>
        <v>7</v>
      </c>
      <c r="F48" s="5" t="s">
        <v>35</v>
      </c>
      <c r="G48" s="5">
        <v>0</v>
      </c>
      <c r="H48" s="5">
        <f t="shared" si="11"/>
        <v>0</v>
      </c>
      <c r="I48" s="5" t="s">
        <v>38</v>
      </c>
      <c r="J48" s="5">
        <v>3</v>
      </c>
      <c r="K48" s="5">
        <f t="shared" si="12"/>
        <v>7</v>
      </c>
      <c r="L48" s="5" t="s">
        <v>38</v>
      </c>
      <c r="M48" s="5">
        <v>3</v>
      </c>
      <c r="N48" s="5">
        <f t="shared" si="13"/>
        <v>7</v>
      </c>
      <c r="O48" s="5" t="s">
        <v>1</v>
      </c>
      <c r="P48" s="5">
        <v>3</v>
      </c>
      <c r="Q48" s="5">
        <f t="shared" si="14"/>
        <v>6</v>
      </c>
      <c r="R48" s="5" t="s">
        <v>35</v>
      </c>
      <c r="S48" s="5">
        <v>0</v>
      </c>
      <c r="T48" s="5">
        <f t="shared" si="15"/>
        <v>0</v>
      </c>
      <c r="U48" s="5" t="s">
        <v>39</v>
      </c>
      <c r="V48" s="5">
        <v>2</v>
      </c>
      <c r="W48" s="5">
        <f t="shared" si="16"/>
        <v>10</v>
      </c>
      <c r="X48" s="5" t="s">
        <v>39</v>
      </c>
      <c r="Y48" s="5">
        <v>2</v>
      </c>
      <c r="Z48" s="5">
        <f t="shared" si="17"/>
        <v>10</v>
      </c>
      <c r="AA48" s="5" t="s">
        <v>39</v>
      </c>
      <c r="AB48" s="5">
        <v>2</v>
      </c>
      <c r="AC48" s="5">
        <f t="shared" si="18"/>
        <v>10</v>
      </c>
      <c r="AD48" s="5">
        <f t="shared" si="19"/>
        <v>18</v>
      </c>
      <c r="AE48" s="2">
        <v>1</v>
      </c>
      <c r="AF48" s="9">
        <v>7.833333333333333</v>
      </c>
    </row>
    <row r="49" spans="1:32" ht="15">
      <c r="A49" s="5">
        <v>38</v>
      </c>
      <c r="B49" s="5" t="s">
        <v>228</v>
      </c>
      <c r="C49" s="5" t="s">
        <v>38</v>
      </c>
      <c r="D49" s="5">
        <v>3</v>
      </c>
      <c r="E49" s="5">
        <f t="shared" si="10"/>
        <v>7</v>
      </c>
      <c r="F49" s="5" t="s">
        <v>35</v>
      </c>
      <c r="G49" s="5">
        <v>0</v>
      </c>
      <c r="H49" s="5">
        <f t="shared" si="11"/>
        <v>0</v>
      </c>
      <c r="I49" s="5" t="s">
        <v>36</v>
      </c>
      <c r="J49" s="5">
        <v>3</v>
      </c>
      <c r="K49" s="5">
        <f t="shared" si="12"/>
        <v>5</v>
      </c>
      <c r="L49" s="5" t="s">
        <v>38</v>
      </c>
      <c r="M49" s="5">
        <v>3</v>
      </c>
      <c r="N49" s="5">
        <f t="shared" si="13"/>
        <v>7</v>
      </c>
      <c r="O49" s="5" t="s">
        <v>35</v>
      </c>
      <c r="P49" s="5">
        <v>0</v>
      </c>
      <c r="Q49" s="5">
        <f t="shared" si="14"/>
        <v>0</v>
      </c>
      <c r="R49" s="5" t="s">
        <v>36</v>
      </c>
      <c r="S49" s="5">
        <v>3</v>
      </c>
      <c r="T49" s="5">
        <f t="shared" si="15"/>
        <v>5</v>
      </c>
      <c r="U49" s="5" t="s">
        <v>39</v>
      </c>
      <c r="V49" s="5">
        <v>2</v>
      </c>
      <c r="W49" s="5">
        <f t="shared" si="16"/>
        <v>10</v>
      </c>
      <c r="X49" s="5" t="s">
        <v>40</v>
      </c>
      <c r="Y49" s="5">
        <v>2</v>
      </c>
      <c r="Z49" s="5">
        <f t="shared" si="17"/>
        <v>9</v>
      </c>
      <c r="AA49" s="5" t="s">
        <v>40</v>
      </c>
      <c r="AB49" s="5">
        <v>2</v>
      </c>
      <c r="AC49" s="5">
        <f t="shared" si="18"/>
        <v>9</v>
      </c>
      <c r="AD49" s="5">
        <f t="shared" si="19"/>
        <v>18</v>
      </c>
      <c r="AE49" s="2">
        <v>1</v>
      </c>
      <c r="AF49" s="9">
        <v>7.111111111111111</v>
      </c>
    </row>
    <row r="50" spans="1:32" ht="15">
      <c r="A50" s="5">
        <v>39</v>
      </c>
      <c r="B50" s="5" t="s">
        <v>229</v>
      </c>
      <c r="C50" s="5" t="s">
        <v>37</v>
      </c>
      <c r="D50" s="5">
        <v>3</v>
      </c>
      <c r="E50" s="5">
        <f t="shared" si="10"/>
        <v>8</v>
      </c>
      <c r="F50" s="5" t="s">
        <v>38</v>
      </c>
      <c r="G50" s="5">
        <v>3</v>
      </c>
      <c r="H50" s="5">
        <f t="shared" si="11"/>
        <v>7</v>
      </c>
      <c r="I50" s="5" t="s">
        <v>1</v>
      </c>
      <c r="J50" s="5">
        <v>3</v>
      </c>
      <c r="K50" s="5">
        <f t="shared" si="12"/>
        <v>6</v>
      </c>
      <c r="L50" s="5" t="s">
        <v>1</v>
      </c>
      <c r="M50" s="5">
        <v>3</v>
      </c>
      <c r="N50" s="5">
        <f t="shared" si="13"/>
        <v>6</v>
      </c>
      <c r="O50" s="5" t="s">
        <v>38</v>
      </c>
      <c r="P50" s="5">
        <v>3</v>
      </c>
      <c r="Q50" s="5">
        <f t="shared" si="14"/>
        <v>7</v>
      </c>
      <c r="R50" s="5" t="s">
        <v>37</v>
      </c>
      <c r="S50" s="5">
        <v>3</v>
      </c>
      <c r="T50" s="5">
        <f t="shared" si="15"/>
        <v>8</v>
      </c>
      <c r="U50" s="5" t="s">
        <v>39</v>
      </c>
      <c r="V50" s="5">
        <v>2</v>
      </c>
      <c r="W50" s="5">
        <f t="shared" si="16"/>
        <v>10</v>
      </c>
      <c r="X50" s="5" t="s">
        <v>39</v>
      </c>
      <c r="Y50" s="5">
        <v>2</v>
      </c>
      <c r="Z50" s="5">
        <f t="shared" si="17"/>
        <v>10</v>
      </c>
      <c r="AA50" s="5" t="s">
        <v>40</v>
      </c>
      <c r="AB50" s="5">
        <v>2</v>
      </c>
      <c r="AC50" s="5">
        <f t="shared" si="18"/>
        <v>9</v>
      </c>
      <c r="AD50" s="5">
        <f t="shared" si="19"/>
        <v>24</v>
      </c>
      <c r="AE50" s="2">
        <v>0</v>
      </c>
      <c r="AF50" s="9">
        <v>7.666666666666667</v>
      </c>
    </row>
    <row r="51" spans="1:32" ht="15">
      <c r="A51" s="5">
        <v>40</v>
      </c>
      <c r="B51" s="5" t="s">
        <v>230</v>
      </c>
      <c r="C51" s="5" t="s">
        <v>37</v>
      </c>
      <c r="D51" s="5">
        <v>3</v>
      </c>
      <c r="E51" s="5">
        <f t="shared" si="10"/>
        <v>8</v>
      </c>
      <c r="F51" s="5" t="s">
        <v>36</v>
      </c>
      <c r="G51" s="5">
        <v>3</v>
      </c>
      <c r="H51" s="5">
        <f t="shared" si="11"/>
        <v>5</v>
      </c>
      <c r="I51" s="5" t="s">
        <v>1</v>
      </c>
      <c r="J51" s="5">
        <v>3</v>
      </c>
      <c r="K51" s="5">
        <f t="shared" si="12"/>
        <v>6</v>
      </c>
      <c r="L51" s="5" t="s">
        <v>1</v>
      </c>
      <c r="M51" s="5">
        <v>3</v>
      </c>
      <c r="N51" s="5">
        <f t="shared" si="13"/>
        <v>6</v>
      </c>
      <c r="O51" s="5" t="s">
        <v>36</v>
      </c>
      <c r="P51" s="5">
        <v>3</v>
      </c>
      <c r="Q51" s="5">
        <f t="shared" si="14"/>
        <v>5</v>
      </c>
      <c r="R51" s="5" t="s">
        <v>36</v>
      </c>
      <c r="S51" s="5">
        <v>3</v>
      </c>
      <c r="T51" s="5">
        <f t="shared" si="15"/>
        <v>5</v>
      </c>
      <c r="U51" s="5" t="s">
        <v>39</v>
      </c>
      <c r="V51" s="5">
        <v>2</v>
      </c>
      <c r="W51" s="5">
        <f t="shared" si="16"/>
        <v>10</v>
      </c>
      <c r="X51" s="5" t="s">
        <v>39</v>
      </c>
      <c r="Y51" s="5">
        <v>2</v>
      </c>
      <c r="Z51" s="5">
        <f t="shared" si="17"/>
        <v>10</v>
      </c>
      <c r="AA51" s="5" t="s">
        <v>40</v>
      </c>
      <c r="AB51" s="5">
        <v>2</v>
      </c>
      <c r="AC51" s="5">
        <f t="shared" si="18"/>
        <v>9</v>
      </c>
      <c r="AD51" s="5">
        <f t="shared" si="19"/>
        <v>24</v>
      </c>
      <c r="AE51" s="2">
        <v>0</v>
      </c>
      <c r="AF51" s="9">
        <v>6.791666666666667</v>
      </c>
    </row>
    <row r="52" spans="1:32" ht="15">
      <c r="A52" s="5">
        <v>41</v>
      </c>
      <c r="B52" s="5" t="s">
        <v>231</v>
      </c>
      <c r="C52" s="5" t="s">
        <v>38</v>
      </c>
      <c r="D52" s="5">
        <v>3</v>
      </c>
      <c r="E52" s="5">
        <f t="shared" si="10"/>
        <v>7</v>
      </c>
      <c r="F52" s="5" t="s">
        <v>40</v>
      </c>
      <c r="G52" s="5">
        <v>3</v>
      </c>
      <c r="H52" s="5">
        <f t="shared" si="11"/>
        <v>9</v>
      </c>
      <c r="I52" s="5" t="s">
        <v>37</v>
      </c>
      <c r="J52" s="5">
        <v>3</v>
      </c>
      <c r="K52" s="5">
        <f t="shared" si="12"/>
        <v>8</v>
      </c>
      <c r="L52" s="5" t="s">
        <v>37</v>
      </c>
      <c r="M52" s="5">
        <v>3</v>
      </c>
      <c r="N52" s="5">
        <f t="shared" si="13"/>
        <v>8</v>
      </c>
      <c r="O52" s="5" t="s">
        <v>38</v>
      </c>
      <c r="P52" s="5">
        <v>3</v>
      </c>
      <c r="Q52" s="5">
        <f t="shared" si="14"/>
        <v>7</v>
      </c>
      <c r="R52" s="5" t="s">
        <v>40</v>
      </c>
      <c r="S52" s="5">
        <v>3</v>
      </c>
      <c r="T52" s="5">
        <f t="shared" si="15"/>
        <v>9</v>
      </c>
      <c r="U52" s="5" t="s">
        <v>39</v>
      </c>
      <c r="V52" s="5">
        <v>2</v>
      </c>
      <c r="W52" s="5">
        <f t="shared" si="16"/>
        <v>10</v>
      </c>
      <c r="X52" s="5" t="s">
        <v>39</v>
      </c>
      <c r="Y52" s="5">
        <v>2</v>
      </c>
      <c r="Z52" s="5">
        <f t="shared" si="17"/>
        <v>10</v>
      </c>
      <c r="AA52" s="5" t="s">
        <v>39</v>
      </c>
      <c r="AB52" s="5">
        <v>2</v>
      </c>
      <c r="AC52" s="5">
        <f t="shared" si="18"/>
        <v>10</v>
      </c>
      <c r="AD52" s="5">
        <f t="shared" si="19"/>
        <v>24</v>
      </c>
      <c r="AE52" s="2">
        <v>0</v>
      </c>
      <c r="AF52" s="9">
        <v>8.5</v>
      </c>
    </row>
    <row r="53" spans="1:32" ht="15">
      <c r="A53" s="5">
        <v>42</v>
      </c>
      <c r="B53" s="5" t="s">
        <v>232</v>
      </c>
      <c r="C53" s="5" t="s">
        <v>38</v>
      </c>
      <c r="D53" s="5">
        <v>3</v>
      </c>
      <c r="E53" s="5">
        <f t="shared" si="10"/>
        <v>7</v>
      </c>
      <c r="F53" s="5" t="s">
        <v>35</v>
      </c>
      <c r="G53" s="5">
        <v>0</v>
      </c>
      <c r="H53" s="5">
        <f t="shared" si="11"/>
        <v>0</v>
      </c>
      <c r="I53" s="5" t="s">
        <v>36</v>
      </c>
      <c r="J53" s="5">
        <v>3</v>
      </c>
      <c r="K53" s="5">
        <f t="shared" si="12"/>
        <v>5</v>
      </c>
      <c r="L53" s="5" t="s">
        <v>35</v>
      </c>
      <c r="M53" s="5">
        <v>0</v>
      </c>
      <c r="N53" s="5">
        <f t="shared" si="13"/>
        <v>0</v>
      </c>
      <c r="O53" s="5" t="s">
        <v>35</v>
      </c>
      <c r="P53" s="5">
        <v>0</v>
      </c>
      <c r="Q53" s="5">
        <f t="shared" si="14"/>
        <v>0</v>
      </c>
      <c r="R53" s="5" t="s">
        <v>35</v>
      </c>
      <c r="S53" s="5">
        <v>0</v>
      </c>
      <c r="T53" s="5">
        <f t="shared" si="15"/>
        <v>0</v>
      </c>
      <c r="U53" s="5" t="s">
        <v>39</v>
      </c>
      <c r="V53" s="5">
        <v>2</v>
      </c>
      <c r="W53" s="5">
        <f t="shared" si="16"/>
        <v>10</v>
      </c>
      <c r="X53" s="5" t="s">
        <v>39</v>
      </c>
      <c r="Y53" s="5">
        <v>2</v>
      </c>
      <c r="Z53" s="5">
        <f t="shared" si="17"/>
        <v>10</v>
      </c>
      <c r="AA53" s="5" t="s">
        <v>40</v>
      </c>
      <c r="AB53" s="5">
        <v>2</v>
      </c>
      <c r="AC53" s="5">
        <f t="shared" si="18"/>
        <v>9</v>
      </c>
      <c r="AD53" s="5">
        <f t="shared" si="19"/>
        <v>12</v>
      </c>
      <c r="AE53" s="2">
        <v>4</v>
      </c>
      <c r="AF53" s="9">
        <v>7.833333333333333</v>
      </c>
    </row>
    <row r="54" spans="1:32" ht="15">
      <c r="A54" s="5">
        <v>43</v>
      </c>
      <c r="B54" s="5" t="s">
        <v>233</v>
      </c>
      <c r="C54" s="5" t="s">
        <v>39</v>
      </c>
      <c r="D54" s="5">
        <v>3</v>
      </c>
      <c r="E54" s="5">
        <f t="shared" si="10"/>
        <v>10</v>
      </c>
      <c r="F54" s="5" t="s">
        <v>40</v>
      </c>
      <c r="G54" s="5">
        <v>3</v>
      </c>
      <c r="H54" s="5">
        <f t="shared" si="11"/>
        <v>9</v>
      </c>
      <c r="I54" s="5" t="s">
        <v>1</v>
      </c>
      <c r="J54" s="5">
        <v>3</v>
      </c>
      <c r="K54" s="5">
        <f t="shared" si="12"/>
        <v>6</v>
      </c>
      <c r="L54" s="5" t="s">
        <v>38</v>
      </c>
      <c r="M54" s="5">
        <v>3</v>
      </c>
      <c r="N54" s="5">
        <f t="shared" si="13"/>
        <v>7</v>
      </c>
      <c r="O54" s="5" t="s">
        <v>37</v>
      </c>
      <c r="P54" s="5">
        <v>3</v>
      </c>
      <c r="Q54" s="5">
        <f t="shared" si="14"/>
        <v>8</v>
      </c>
      <c r="R54" s="5" t="s">
        <v>37</v>
      </c>
      <c r="S54" s="5">
        <v>3</v>
      </c>
      <c r="T54" s="5">
        <f t="shared" si="15"/>
        <v>8</v>
      </c>
      <c r="U54" s="5" t="s">
        <v>39</v>
      </c>
      <c r="V54" s="5">
        <v>2</v>
      </c>
      <c r="W54" s="5">
        <f t="shared" si="16"/>
        <v>10</v>
      </c>
      <c r="X54" s="5" t="s">
        <v>39</v>
      </c>
      <c r="Y54" s="5">
        <v>2</v>
      </c>
      <c r="Z54" s="5">
        <f t="shared" si="17"/>
        <v>10</v>
      </c>
      <c r="AA54" s="5" t="s">
        <v>39</v>
      </c>
      <c r="AB54" s="5">
        <v>2</v>
      </c>
      <c r="AC54" s="5">
        <f t="shared" si="18"/>
        <v>10</v>
      </c>
      <c r="AD54" s="5">
        <f t="shared" si="19"/>
        <v>24</v>
      </c>
      <c r="AE54" s="2">
        <v>0</v>
      </c>
      <c r="AF54" s="9">
        <v>8.5</v>
      </c>
    </row>
    <row r="55" spans="1:32" ht="15">
      <c r="A55" s="5">
        <v>44</v>
      </c>
      <c r="B55" s="5" t="s">
        <v>234</v>
      </c>
      <c r="C55" s="5" t="s">
        <v>36</v>
      </c>
      <c r="D55" s="5">
        <v>3</v>
      </c>
      <c r="E55" s="5">
        <f t="shared" si="10"/>
        <v>5</v>
      </c>
      <c r="F55" s="5" t="s">
        <v>35</v>
      </c>
      <c r="G55" s="5">
        <v>0</v>
      </c>
      <c r="H55" s="5">
        <f t="shared" si="11"/>
        <v>0</v>
      </c>
      <c r="I55" s="5" t="s">
        <v>35</v>
      </c>
      <c r="J55" s="5">
        <v>0</v>
      </c>
      <c r="K55" s="5">
        <f t="shared" si="12"/>
        <v>0</v>
      </c>
      <c r="L55" s="5" t="s">
        <v>36</v>
      </c>
      <c r="M55" s="5">
        <v>3</v>
      </c>
      <c r="N55" s="5">
        <f t="shared" si="13"/>
        <v>5</v>
      </c>
      <c r="O55" s="5" t="s">
        <v>35</v>
      </c>
      <c r="P55" s="5">
        <v>0</v>
      </c>
      <c r="Q55" s="5">
        <f t="shared" si="14"/>
        <v>0</v>
      </c>
      <c r="R55" s="5" t="s">
        <v>35</v>
      </c>
      <c r="S55" s="5">
        <v>0</v>
      </c>
      <c r="T55" s="5">
        <f t="shared" si="15"/>
        <v>0</v>
      </c>
      <c r="U55" s="5" t="s">
        <v>40</v>
      </c>
      <c r="V55" s="5">
        <v>2</v>
      </c>
      <c r="W55" s="5">
        <f t="shared" si="16"/>
        <v>9</v>
      </c>
      <c r="X55" s="5" t="s">
        <v>40</v>
      </c>
      <c r="Y55" s="5">
        <v>2</v>
      </c>
      <c r="Z55" s="5">
        <f t="shared" si="17"/>
        <v>9</v>
      </c>
      <c r="AA55" s="5" t="s">
        <v>40</v>
      </c>
      <c r="AB55" s="5">
        <v>2</v>
      </c>
      <c r="AC55" s="5">
        <f t="shared" si="18"/>
        <v>9</v>
      </c>
      <c r="AD55" s="5">
        <f t="shared" si="19"/>
        <v>12</v>
      </c>
      <c r="AE55" s="2">
        <v>4</v>
      </c>
      <c r="AF55" s="9">
        <v>7</v>
      </c>
    </row>
    <row r="56" spans="1:32" ht="15">
      <c r="A56" s="5">
        <v>45</v>
      </c>
      <c r="B56" s="5" t="s">
        <v>235</v>
      </c>
      <c r="C56" s="5" t="s">
        <v>38</v>
      </c>
      <c r="D56" s="5">
        <v>3</v>
      </c>
      <c r="E56" s="5">
        <f t="shared" si="10"/>
        <v>7</v>
      </c>
      <c r="F56" s="5" t="s">
        <v>39</v>
      </c>
      <c r="G56" s="5">
        <v>3</v>
      </c>
      <c r="H56" s="5">
        <f t="shared" si="11"/>
        <v>10</v>
      </c>
      <c r="I56" s="5" t="s">
        <v>37</v>
      </c>
      <c r="J56" s="5">
        <v>3</v>
      </c>
      <c r="K56" s="5">
        <f t="shared" si="12"/>
        <v>8</v>
      </c>
      <c r="L56" s="5" t="s">
        <v>40</v>
      </c>
      <c r="M56" s="5">
        <v>3</v>
      </c>
      <c r="N56" s="5">
        <f t="shared" si="13"/>
        <v>9</v>
      </c>
      <c r="O56" s="5" t="s">
        <v>39</v>
      </c>
      <c r="P56" s="5">
        <v>3</v>
      </c>
      <c r="Q56" s="5">
        <f t="shared" si="14"/>
        <v>10</v>
      </c>
      <c r="R56" s="5" t="s">
        <v>39</v>
      </c>
      <c r="S56" s="5">
        <v>3</v>
      </c>
      <c r="T56" s="5">
        <f t="shared" si="15"/>
        <v>10</v>
      </c>
      <c r="U56" s="5" t="s">
        <v>39</v>
      </c>
      <c r="V56" s="5">
        <v>2</v>
      </c>
      <c r="W56" s="5">
        <f t="shared" si="16"/>
        <v>10</v>
      </c>
      <c r="X56" s="5" t="s">
        <v>39</v>
      </c>
      <c r="Y56" s="5">
        <v>2</v>
      </c>
      <c r="Z56" s="5">
        <f t="shared" si="17"/>
        <v>10</v>
      </c>
      <c r="AA56" s="5" t="s">
        <v>39</v>
      </c>
      <c r="AB56" s="5">
        <v>2</v>
      </c>
      <c r="AC56" s="5">
        <f t="shared" si="18"/>
        <v>10</v>
      </c>
      <c r="AD56" s="5">
        <f t="shared" si="19"/>
        <v>24</v>
      </c>
      <c r="AE56" s="2">
        <v>0</v>
      </c>
      <c r="AF56" s="9">
        <v>9.25</v>
      </c>
    </row>
    <row r="57" spans="1:32" ht="15">
      <c r="A57" s="5">
        <v>46</v>
      </c>
      <c r="B57" s="5" t="s">
        <v>236</v>
      </c>
      <c r="C57" s="5" t="s">
        <v>37</v>
      </c>
      <c r="D57" s="5">
        <v>3</v>
      </c>
      <c r="E57" s="5">
        <f t="shared" si="10"/>
        <v>8</v>
      </c>
      <c r="F57" s="5" t="s">
        <v>1</v>
      </c>
      <c r="G57" s="5">
        <v>3</v>
      </c>
      <c r="H57" s="5">
        <f t="shared" si="11"/>
        <v>6</v>
      </c>
      <c r="I57" s="5" t="s">
        <v>38</v>
      </c>
      <c r="J57" s="5">
        <v>3</v>
      </c>
      <c r="K57" s="5">
        <f t="shared" si="12"/>
        <v>7</v>
      </c>
      <c r="L57" s="5" t="s">
        <v>1</v>
      </c>
      <c r="M57" s="5">
        <v>3</v>
      </c>
      <c r="N57" s="5">
        <f t="shared" si="13"/>
        <v>6</v>
      </c>
      <c r="O57" s="5" t="s">
        <v>1</v>
      </c>
      <c r="P57" s="5">
        <v>3</v>
      </c>
      <c r="Q57" s="5">
        <f t="shared" si="14"/>
        <v>6</v>
      </c>
      <c r="R57" s="5" t="s">
        <v>1</v>
      </c>
      <c r="S57" s="5">
        <v>3</v>
      </c>
      <c r="T57" s="5">
        <f t="shared" si="15"/>
        <v>6</v>
      </c>
      <c r="U57" s="5" t="s">
        <v>39</v>
      </c>
      <c r="V57" s="5">
        <v>2</v>
      </c>
      <c r="W57" s="5">
        <f t="shared" si="16"/>
        <v>10</v>
      </c>
      <c r="X57" s="5" t="s">
        <v>39</v>
      </c>
      <c r="Y57" s="5">
        <v>2</v>
      </c>
      <c r="Z57" s="5">
        <f t="shared" si="17"/>
        <v>10</v>
      </c>
      <c r="AA57" s="5" t="s">
        <v>40</v>
      </c>
      <c r="AB57" s="5">
        <v>2</v>
      </c>
      <c r="AC57" s="5">
        <f t="shared" si="18"/>
        <v>9</v>
      </c>
      <c r="AD57" s="5">
        <f t="shared" si="19"/>
        <v>24</v>
      </c>
      <c r="AE57" s="2">
        <v>0</v>
      </c>
      <c r="AF57" s="9">
        <v>7.291666666666667</v>
      </c>
    </row>
    <row r="58" spans="1:32" ht="15">
      <c r="A58" s="5">
        <v>47</v>
      </c>
      <c r="B58" s="5" t="s">
        <v>237</v>
      </c>
      <c r="C58" s="5" t="s">
        <v>37</v>
      </c>
      <c r="D58" s="5">
        <v>3</v>
      </c>
      <c r="E58" s="5">
        <f t="shared" si="10"/>
        <v>8</v>
      </c>
      <c r="F58" s="5" t="s">
        <v>36</v>
      </c>
      <c r="G58" s="5">
        <v>3</v>
      </c>
      <c r="H58" s="5">
        <f t="shared" si="11"/>
        <v>5</v>
      </c>
      <c r="I58" s="5" t="s">
        <v>35</v>
      </c>
      <c r="J58" s="5">
        <v>0</v>
      </c>
      <c r="K58" s="5">
        <f t="shared" si="12"/>
        <v>0</v>
      </c>
      <c r="L58" s="5" t="s">
        <v>36</v>
      </c>
      <c r="M58" s="5">
        <v>3</v>
      </c>
      <c r="N58" s="5">
        <f t="shared" si="13"/>
        <v>5</v>
      </c>
      <c r="O58" s="5" t="s">
        <v>36</v>
      </c>
      <c r="P58" s="5">
        <v>3</v>
      </c>
      <c r="Q58" s="5">
        <f t="shared" si="14"/>
        <v>5</v>
      </c>
      <c r="R58" s="5" t="s">
        <v>36</v>
      </c>
      <c r="S58" s="5">
        <v>3</v>
      </c>
      <c r="T58" s="5">
        <f t="shared" si="15"/>
        <v>5</v>
      </c>
      <c r="U58" s="5" t="s">
        <v>39</v>
      </c>
      <c r="V58" s="5">
        <v>2</v>
      </c>
      <c r="W58" s="5">
        <f t="shared" si="16"/>
        <v>10</v>
      </c>
      <c r="X58" s="5" t="s">
        <v>39</v>
      </c>
      <c r="Y58" s="5">
        <v>2</v>
      </c>
      <c r="Z58" s="5">
        <f t="shared" si="17"/>
        <v>10</v>
      </c>
      <c r="AA58" s="5" t="s">
        <v>40</v>
      </c>
      <c r="AB58" s="5">
        <v>2</v>
      </c>
      <c r="AC58" s="5">
        <f t="shared" si="18"/>
        <v>9</v>
      </c>
      <c r="AD58" s="5">
        <f t="shared" si="19"/>
        <v>21</v>
      </c>
      <c r="AE58" s="2">
        <v>1</v>
      </c>
      <c r="AF58" s="9">
        <v>6.761904761904762</v>
      </c>
    </row>
    <row r="59" spans="1:32" ht="15">
      <c r="A59" s="5">
        <v>48</v>
      </c>
      <c r="B59" s="5" t="s">
        <v>238</v>
      </c>
      <c r="C59" s="5" t="s">
        <v>38</v>
      </c>
      <c r="D59" s="5">
        <v>3</v>
      </c>
      <c r="E59" s="5">
        <f t="shared" si="10"/>
        <v>7</v>
      </c>
      <c r="F59" s="5" t="s">
        <v>1</v>
      </c>
      <c r="G59" s="5">
        <v>3</v>
      </c>
      <c r="H59" s="5">
        <f t="shared" si="11"/>
        <v>6</v>
      </c>
      <c r="I59" s="5" t="s">
        <v>35</v>
      </c>
      <c r="J59" s="5">
        <v>0</v>
      </c>
      <c r="K59" s="5">
        <f t="shared" si="12"/>
        <v>0</v>
      </c>
      <c r="L59" s="5" t="s">
        <v>38</v>
      </c>
      <c r="M59" s="5">
        <v>3</v>
      </c>
      <c r="N59" s="5">
        <f t="shared" si="13"/>
        <v>7</v>
      </c>
      <c r="O59" s="5" t="s">
        <v>35</v>
      </c>
      <c r="P59" s="5">
        <v>0</v>
      </c>
      <c r="Q59" s="5">
        <f t="shared" si="14"/>
        <v>0</v>
      </c>
      <c r="R59" s="5" t="s">
        <v>36</v>
      </c>
      <c r="S59" s="5">
        <v>3</v>
      </c>
      <c r="T59" s="5">
        <f t="shared" si="15"/>
        <v>5</v>
      </c>
      <c r="U59" s="5" t="s">
        <v>39</v>
      </c>
      <c r="V59" s="5">
        <v>2</v>
      </c>
      <c r="W59" s="5">
        <f t="shared" si="16"/>
        <v>10</v>
      </c>
      <c r="X59" s="5" t="s">
        <v>40</v>
      </c>
      <c r="Y59" s="5">
        <v>2</v>
      </c>
      <c r="Z59" s="5">
        <f t="shared" si="17"/>
        <v>9</v>
      </c>
      <c r="AA59" s="5" t="s">
        <v>40</v>
      </c>
      <c r="AB59" s="5">
        <v>2</v>
      </c>
      <c r="AC59" s="5">
        <f t="shared" si="18"/>
        <v>9</v>
      </c>
      <c r="AD59" s="5">
        <f t="shared" si="19"/>
        <v>18</v>
      </c>
      <c r="AE59" s="2">
        <v>2</v>
      </c>
      <c r="AF59" s="9">
        <v>7.277777777777778</v>
      </c>
    </row>
    <row r="60" spans="1:32" ht="15">
      <c r="A60" s="5">
        <v>49</v>
      </c>
      <c r="B60" s="5" t="s">
        <v>239</v>
      </c>
      <c r="C60" s="5" t="s">
        <v>1</v>
      </c>
      <c r="D60" s="5">
        <v>3</v>
      </c>
      <c r="E60" s="5">
        <f t="shared" si="10"/>
        <v>6</v>
      </c>
      <c r="F60" s="5" t="s">
        <v>1</v>
      </c>
      <c r="G60" s="5">
        <v>3</v>
      </c>
      <c r="H60" s="5">
        <f t="shared" si="11"/>
        <v>6</v>
      </c>
      <c r="I60" s="5" t="s">
        <v>38</v>
      </c>
      <c r="J60" s="5">
        <v>3</v>
      </c>
      <c r="K60" s="5">
        <f t="shared" si="12"/>
        <v>7</v>
      </c>
      <c r="L60" s="5" t="s">
        <v>1</v>
      </c>
      <c r="M60" s="5">
        <v>3</v>
      </c>
      <c r="N60" s="5">
        <f t="shared" si="13"/>
        <v>6</v>
      </c>
      <c r="O60" s="5" t="s">
        <v>1</v>
      </c>
      <c r="P60" s="5">
        <v>3</v>
      </c>
      <c r="Q60" s="5">
        <f t="shared" si="14"/>
        <v>6</v>
      </c>
      <c r="R60" s="5" t="s">
        <v>38</v>
      </c>
      <c r="S60" s="5">
        <v>3</v>
      </c>
      <c r="T60" s="5">
        <f t="shared" si="15"/>
        <v>7</v>
      </c>
      <c r="U60" s="5" t="s">
        <v>39</v>
      </c>
      <c r="V60" s="5">
        <v>2</v>
      </c>
      <c r="W60" s="5">
        <f t="shared" si="16"/>
        <v>10</v>
      </c>
      <c r="X60" s="5" t="s">
        <v>39</v>
      </c>
      <c r="Y60" s="5">
        <v>2</v>
      </c>
      <c r="Z60" s="5">
        <f t="shared" si="17"/>
        <v>10</v>
      </c>
      <c r="AA60" s="5" t="s">
        <v>40</v>
      </c>
      <c r="AB60" s="5">
        <v>2</v>
      </c>
      <c r="AC60" s="5">
        <f t="shared" si="18"/>
        <v>9</v>
      </c>
      <c r="AD60" s="5">
        <f t="shared" si="19"/>
        <v>24</v>
      </c>
      <c r="AE60" s="2">
        <v>0</v>
      </c>
      <c r="AF60" s="9">
        <v>7.166666666666667</v>
      </c>
    </row>
    <row r="61" spans="1:32" ht="15">
      <c r="A61" s="5">
        <v>50</v>
      </c>
      <c r="B61" s="5" t="s">
        <v>240</v>
      </c>
      <c r="C61" s="5" t="s">
        <v>38</v>
      </c>
      <c r="D61" s="5">
        <v>3</v>
      </c>
      <c r="E61" s="5">
        <f t="shared" si="10"/>
        <v>7</v>
      </c>
      <c r="F61" s="5" t="s">
        <v>38</v>
      </c>
      <c r="G61" s="5">
        <v>3</v>
      </c>
      <c r="H61" s="5">
        <f t="shared" si="11"/>
        <v>7</v>
      </c>
      <c r="I61" s="5" t="s">
        <v>38</v>
      </c>
      <c r="J61" s="5">
        <v>3</v>
      </c>
      <c r="K61" s="5">
        <f t="shared" si="12"/>
        <v>7</v>
      </c>
      <c r="L61" s="5" t="s">
        <v>37</v>
      </c>
      <c r="M61" s="5">
        <v>3</v>
      </c>
      <c r="N61" s="5">
        <f t="shared" si="13"/>
        <v>8</v>
      </c>
      <c r="O61" s="5" t="s">
        <v>35</v>
      </c>
      <c r="P61" s="5">
        <v>0</v>
      </c>
      <c r="Q61" s="5">
        <f t="shared" si="14"/>
        <v>0</v>
      </c>
      <c r="R61" s="5" t="s">
        <v>38</v>
      </c>
      <c r="S61" s="5">
        <v>3</v>
      </c>
      <c r="T61" s="5">
        <f t="shared" si="15"/>
        <v>7</v>
      </c>
      <c r="U61" s="5" t="s">
        <v>39</v>
      </c>
      <c r="V61" s="5">
        <v>2</v>
      </c>
      <c r="W61" s="5">
        <f t="shared" si="16"/>
        <v>10</v>
      </c>
      <c r="X61" s="5" t="s">
        <v>39</v>
      </c>
      <c r="Y61" s="5">
        <v>2</v>
      </c>
      <c r="Z61" s="5">
        <f t="shared" si="17"/>
        <v>10</v>
      </c>
      <c r="AA61" s="5" t="s">
        <v>39</v>
      </c>
      <c r="AB61" s="5">
        <v>2</v>
      </c>
      <c r="AC61" s="5">
        <f t="shared" si="18"/>
        <v>10</v>
      </c>
      <c r="AD61" s="5">
        <f t="shared" si="19"/>
        <v>21</v>
      </c>
      <c r="AE61" s="2">
        <v>1</v>
      </c>
      <c r="AF61" s="9">
        <v>8</v>
      </c>
    </row>
    <row r="62" spans="1:32" ht="15">
      <c r="A62" s="5">
        <v>51</v>
      </c>
      <c r="B62" s="5" t="s">
        <v>241</v>
      </c>
      <c r="C62" s="5" t="s">
        <v>37</v>
      </c>
      <c r="D62" s="5">
        <v>3</v>
      </c>
      <c r="E62" s="5">
        <f t="shared" si="10"/>
        <v>8</v>
      </c>
      <c r="F62" s="5" t="s">
        <v>1</v>
      </c>
      <c r="G62" s="5">
        <v>3</v>
      </c>
      <c r="H62" s="5">
        <f t="shared" si="11"/>
        <v>6</v>
      </c>
      <c r="I62" s="5" t="s">
        <v>35</v>
      </c>
      <c r="J62" s="5">
        <v>0</v>
      </c>
      <c r="K62" s="5">
        <f t="shared" si="12"/>
        <v>0</v>
      </c>
      <c r="L62" s="5" t="s">
        <v>36</v>
      </c>
      <c r="M62" s="5">
        <v>3</v>
      </c>
      <c r="N62" s="5">
        <f t="shared" si="13"/>
        <v>5</v>
      </c>
      <c r="O62" s="5" t="s">
        <v>1</v>
      </c>
      <c r="P62" s="5">
        <v>3</v>
      </c>
      <c r="Q62" s="5">
        <f t="shared" si="14"/>
        <v>6</v>
      </c>
      <c r="R62" s="5" t="s">
        <v>1</v>
      </c>
      <c r="S62" s="5">
        <v>3</v>
      </c>
      <c r="T62" s="5">
        <f t="shared" si="15"/>
        <v>6</v>
      </c>
      <c r="U62" s="5" t="s">
        <v>40</v>
      </c>
      <c r="V62" s="5">
        <v>2</v>
      </c>
      <c r="W62" s="5">
        <f t="shared" si="16"/>
        <v>9</v>
      </c>
      <c r="X62" s="5" t="s">
        <v>39</v>
      </c>
      <c r="Y62" s="5">
        <v>2</v>
      </c>
      <c r="Z62" s="5">
        <f t="shared" si="17"/>
        <v>10</v>
      </c>
      <c r="AA62" s="5" t="s">
        <v>40</v>
      </c>
      <c r="AB62" s="5">
        <v>2</v>
      </c>
      <c r="AC62" s="5">
        <f t="shared" si="18"/>
        <v>9</v>
      </c>
      <c r="AD62" s="5">
        <f t="shared" si="19"/>
        <v>21</v>
      </c>
      <c r="AE62" s="2">
        <v>1</v>
      </c>
      <c r="AF62" s="9">
        <v>7.095238095238095</v>
      </c>
    </row>
    <row r="63" spans="1:32" ht="15">
      <c r="A63" s="5">
        <v>52</v>
      </c>
      <c r="B63" s="5" t="s">
        <v>242</v>
      </c>
      <c r="C63" s="5" t="s">
        <v>37</v>
      </c>
      <c r="D63" s="5">
        <v>3</v>
      </c>
      <c r="E63" s="5">
        <f t="shared" si="10"/>
        <v>8</v>
      </c>
      <c r="F63" s="5" t="s">
        <v>35</v>
      </c>
      <c r="G63" s="5">
        <v>0</v>
      </c>
      <c r="H63" s="5">
        <f t="shared" si="11"/>
        <v>0</v>
      </c>
      <c r="I63" s="5" t="s">
        <v>35</v>
      </c>
      <c r="J63" s="5">
        <v>0</v>
      </c>
      <c r="K63" s="5">
        <f t="shared" si="12"/>
        <v>0</v>
      </c>
      <c r="L63" s="5" t="s">
        <v>38</v>
      </c>
      <c r="M63" s="5">
        <v>3</v>
      </c>
      <c r="N63" s="5">
        <f t="shared" si="13"/>
        <v>7</v>
      </c>
      <c r="O63" s="5" t="s">
        <v>35</v>
      </c>
      <c r="P63" s="5">
        <v>0</v>
      </c>
      <c r="Q63" s="5">
        <f t="shared" si="14"/>
        <v>0</v>
      </c>
      <c r="R63" s="5" t="s">
        <v>1</v>
      </c>
      <c r="S63" s="5">
        <v>3</v>
      </c>
      <c r="T63" s="5">
        <f t="shared" si="15"/>
        <v>6</v>
      </c>
      <c r="U63" s="5" t="s">
        <v>40</v>
      </c>
      <c r="V63" s="5">
        <v>2</v>
      </c>
      <c r="W63" s="5">
        <f t="shared" si="16"/>
        <v>9</v>
      </c>
      <c r="X63" s="5" t="s">
        <v>40</v>
      </c>
      <c r="Y63" s="5">
        <v>2</v>
      </c>
      <c r="Z63" s="5">
        <f t="shared" si="17"/>
        <v>9</v>
      </c>
      <c r="AA63" s="5" t="s">
        <v>40</v>
      </c>
      <c r="AB63" s="5">
        <v>2</v>
      </c>
      <c r="AC63" s="5">
        <f t="shared" si="18"/>
        <v>9</v>
      </c>
      <c r="AD63" s="5">
        <f t="shared" si="19"/>
        <v>15</v>
      </c>
      <c r="AE63" s="2">
        <v>3</v>
      </c>
      <c r="AF63" s="9">
        <v>7.8</v>
      </c>
    </row>
    <row r="64" spans="1:32" ht="15">
      <c r="A64" s="5">
        <v>53</v>
      </c>
      <c r="B64" s="5" t="s">
        <v>243</v>
      </c>
      <c r="C64" s="5" t="s">
        <v>38</v>
      </c>
      <c r="D64" s="5">
        <v>3</v>
      </c>
      <c r="E64" s="5">
        <f t="shared" si="10"/>
        <v>7</v>
      </c>
      <c r="F64" s="5" t="s">
        <v>38</v>
      </c>
      <c r="G64" s="5">
        <v>3</v>
      </c>
      <c r="H64" s="5">
        <f t="shared" si="11"/>
        <v>7</v>
      </c>
      <c r="I64" s="5" t="s">
        <v>1</v>
      </c>
      <c r="J64" s="5">
        <v>3</v>
      </c>
      <c r="K64" s="5">
        <f t="shared" si="12"/>
        <v>6</v>
      </c>
      <c r="L64" s="5" t="s">
        <v>38</v>
      </c>
      <c r="M64" s="5">
        <v>3</v>
      </c>
      <c r="N64" s="5">
        <f t="shared" si="13"/>
        <v>7</v>
      </c>
      <c r="O64" s="5" t="s">
        <v>38</v>
      </c>
      <c r="P64" s="5">
        <v>3</v>
      </c>
      <c r="Q64" s="5">
        <f t="shared" si="14"/>
        <v>7</v>
      </c>
      <c r="R64" s="5" t="s">
        <v>37</v>
      </c>
      <c r="S64" s="5">
        <v>3</v>
      </c>
      <c r="T64" s="5">
        <f t="shared" si="15"/>
        <v>8</v>
      </c>
      <c r="U64" s="5" t="s">
        <v>39</v>
      </c>
      <c r="V64" s="5">
        <v>2</v>
      </c>
      <c r="W64" s="5">
        <f t="shared" si="16"/>
        <v>10</v>
      </c>
      <c r="X64" s="5" t="s">
        <v>39</v>
      </c>
      <c r="Y64" s="5">
        <v>2</v>
      </c>
      <c r="Z64" s="5">
        <f t="shared" si="17"/>
        <v>10</v>
      </c>
      <c r="AA64" s="5" t="s">
        <v>39</v>
      </c>
      <c r="AB64" s="5">
        <v>2</v>
      </c>
      <c r="AC64" s="5">
        <f t="shared" si="18"/>
        <v>10</v>
      </c>
      <c r="AD64" s="5">
        <f t="shared" si="19"/>
        <v>24</v>
      </c>
      <c r="AE64" s="2">
        <v>0</v>
      </c>
      <c r="AF64" s="9">
        <v>7.75</v>
      </c>
    </row>
    <row r="65" spans="1:32" ht="15">
      <c r="A65" s="5">
        <v>54</v>
      </c>
      <c r="B65" s="5" t="s">
        <v>244</v>
      </c>
      <c r="C65" s="5" t="s">
        <v>1</v>
      </c>
      <c r="D65" s="5">
        <v>3</v>
      </c>
      <c r="E65" s="5">
        <f t="shared" si="10"/>
        <v>6</v>
      </c>
      <c r="F65" s="5" t="s">
        <v>35</v>
      </c>
      <c r="G65" s="5">
        <v>0</v>
      </c>
      <c r="H65" s="5">
        <f t="shared" si="11"/>
        <v>0</v>
      </c>
      <c r="I65" s="5" t="s">
        <v>1</v>
      </c>
      <c r="J65" s="5">
        <v>3</v>
      </c>
      <c r="K65" s="5">
        <f t="shared" si="12"/>
        <v>6</v>
      </c>
      <c r="L65" s="5" t="s">
        <v>35</v>
      </c>
      <c r="M65" s="5">
        <v>0</v>
      </c>
      <c r="N65" s="5">
        <f t="shared" si="13"/>
        <v>0</v>
      </c>
      <c r="O65" s="5" t="s">
        <v>36</v>
      </c>
      <c r="P65" s="5">
        <v>3</v>
      </c>
      <c r="Q65" s="5">
        <f t="shared" si="14"/>
        <v>5</v>
      </c>
      <c r="R65" s="5" t="s">
        <v>36</v>
      </c>
      <c r="S65" s="5">
        <v>3</v>
      </c>
      <c r="T65" s="5">
        <f t="shared" si="15"/>
        <v>5</v>
      </c>
      <c r="U65" s="5" t="s">
        <v>39</v>
      </c>
      <c r="V65" s="5">
        <v>2</v>
      </c>
      <c r="W65" s="5">
        <f t="shared" si="16"/>
        <v>10</v>
      </c>
      <c r="X65" s="5" t="s">
        <v>39</v>
      </c>
      <c r="Y65" s="5">
        <v>2</v>
      </c>
      <c r="Z65" s="5">
        <f t="shared" si="17"/>
        <v>10</v>
      </c>
      <c r="AA65" s="5" t="s">
        <v>37</v>
      </c>
      <c r="AB65" s="5">
        <v>2</v>
      </c>
      <c r="AC65" s="5">
        <f t="shared" si="18"/>
        <v>8</v>
      </c>
      <c r="AD65" s="5">
        <f t="shared" si="19"/>
        <v>18</v>
      </c>
      <c r="AE65" s="2">
        <v>2</v>
      </c>
      <c r="AF65" s="9">
        <v>6.777777777777778</v>
      </c>
    </row>
    <row r="66" spans="1:32" ht="15">
      <c r="A66" s="5">
        <v>55</v>
      </c>
      <c r="B66" s="5" t="s">
        <v>245</v>
      </c>
      <c r="C66" s="5" t="s">
        <v>37</v>
      </c>
      <c r="D66" s="5">
        <v>3</v>
      </c>
      <c r="E66" s="5">
        <f t="shared" si="10"/>
        <v>8</v>
      </c>
      <c r="F66" s="5" t="s">
        <v>36</v>
      </c>
      <c r="G66" s="5">
        <v>3</v>
      </c>
      <c r="H66" s="5">
        <f t="shared" si="11"/>
        <v>5</v>
      </c>
      <c r="I66" s="5" t="s">
        <v>35</v>
      </c>
      <c r="J66" s="5">
        <v>0</v>
      </c>
      <c r="K66" s="5">
        <f t="shared" si="12"/>
        <v>0</v>
      </c>
      <c r="L66" s="5" t="s">
        <v>36</v>
      </c>
      <c r="M66" s="5">
        <v>3</v>
      </c>
      <c r="N66" s="5">
        <f t="shared" si="13"/>
        <v>5</v>
      </c>
      <c r="O66" s="5" t="s">
        <v>35</v>
      </c>
      <c r="P66" s="5">
        <v>0</v>
      </c>
      <c r="Q66" s="5">
        <f t="shared" si="14"/>
        <v>0</v>
      </c>
      <c r="R66" s="5" t="s">
        <v>1</v>
      </c>
      <c r="S66" s="5">
        <v>3</v>
      </c>
      <c r="T66" s="5">
        <f t="shared" si="15"/>
        <v>6</v>
      </c>
      <c r="U66" s="5" t="s">
        <v>40</v>
      </c>
      <c r="V66" s="5">
        <v>2</v>
      </c>
      <c r="W66" s="5">
        <f t="shared" si="16"/>
        <v>9</v>
      </c>
      <c r="X66" s="5" t="s">
        <v>40</v>
      </c>
      <c r="Y66" s="5">
        <v>2</v>
      </c>
      <c r="Z66" s="5">
        <f t="shared" si="17"/>
        <v>9</v>
      </c>
      <c r="AA66" s="5" t="s">
        <v>37</v>
      </c>
      <c r="AB66" s="5">
        <v>2</v>
      </c>
      <c r="AC66" s="5">
        <f t="shared" si="18"/>
        <v>8</v>
      </c>
      <c r="AD66" s="5">
        <f t="shared" si="19"/>
        <v>18</v>
      </c>
      <c r="AE66" s="2">
        <v>2</v>
      </c>
      <c r="AF66" s="9">
        <v>6.888888888888889</v>
      </c>
    </row>
  </sheetData>
  <sheetProtection/>
  <mergeCells count="18">
    <mergeCell ref="AF10:AF11"/>
    <mergeCell ref="C10:E10"/>
    <mergeCell ref="F10:H10"/>
    <mergeCell ref="I10:K10"/>
    <mergeCell ref="L10:N10"/>
    <mergeCell ref="O10:Q10"/>
    <mergeCell ref="R10:T10"/>
    <mergeCell ref="U10:W10"/>
    <mergeCell ref="AA10:AC10"/>
    <mergeCell ref="AD10:AD11"/>
    <mergeCell ref="X10:Z10"/>
    <mergeCell ref="A6:AE6"/>
    <mergeCell ref="A7:AE7"/>
    <mergeCell ref="A8:AE8"/>
    <mergeCell ref="A9:AE9"/>
    <mergeCell ref="A10:A11"/>
    <mergeCell ref="B10:B11"/>
    <mergeCell ref="AE10:AE11"/>
  </mergeCells>
  <printOptions/>
  <pageMargins left="0.7" right="0.7" top="0.75" bottom="0.75" header="0.3" footer="0.3"/>
  <pageSetup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.421875" style="0" bestFit="1" customWidth="1"/>
    <col min="2" max="2" width="10.00390625" style="10" bestFit="1" customWidth="1"/>
    <col min="3" max="3" width="32.57421875" style="0" customWidth="1"/>
    <col min="4" max="4" width="20.7109375" style="0" customWidth="1"/>
    <col min="5" max="5" width="14.28125" style="10" bestFit="1" customWidth="1"/>
    <col min="6" max="6" width="13.7109375" style="10" bestFit="1" customWidth="1"/>
    <col min="7" max="7" width="9.7109375" style="10" bestFit="1" customWidth="1"/>
  </cols>
  <sheetData>
    <row r="2" spans="1:7" ht="18.75">
      <c r="A2" s="73"/>
      <c r="B2" s="73"/>
      <c r="C2" s="73"/>
      <c r="D2" s="73"/>
      <c r="E2" s="73"/>
      <c r="F2" s="73"/>
      <c r="G2" s="73"/>
    </row>
    <row r="3" spans="1:7" ht="18.75">
      <c r="A3" s="40"/>
      <c r="B3" s="40"/>
      <c r="C3" s="40"/>
      <c r="D3" s="40"/>
      <c r="E3" s="40"/>
      <c r="F3" s="40"/>
      <c r="G3" s="40"/>
    </row>
    <row r="4" spans="1:7" ht="18.75">
      <c r="A4" s="40"/>
      <c r="B4" s="40"/>
      <c r="C4" s="40"/>
      <c r="D4" s="40"/>
      <c r="E4" s="40"/>
      <c r="F4" s="40"/>
      <c r="G4" s="40"/>
    </row>
    <row r="5" spans="1:7" ht="18.75">
      <c r="A5" s="73" t="s">
        <v>2</v>
      </c>
      <c r="B5" s="73"/>
      <c r="C5" s="73"/>
      <c r="D5" s="73"/>
      <c r="E5" s="73"/>
      <c r="F5" s="73"/>
      <c r="G5" s="73"/>
    </row>
    <row r="6" spans="1:7" ht="18.75">
      <c r="A6" s="74" t="s">
        <v>253</v>
      </c>
      <c r="B6" s="74"/>
      <c r="C6" s="74"/>
      <c r="D6" s="74"/>
      <c r="E6" s="74"/>
      <c r="F6" s="74"/>
      <c r="G6" s="74"/>
    </row>
    <row r="7" spans="1:7" ht="15">
      <c r="A7" s="75" t="s">
        <v>34</v>
      </c>
      <c r="B7" s="75"/>
      <c r="C7" s="75"/>
      <c r="D7" s="75"/>
      <c r="E7" s="75"/>
      <c r="F7" s="75"/>
      <c r="G7" s="75"/>
    </row>
    <row r="8" spans="1:7" ht="15">
      <c r="A8" s="68" t="s">
        <v>254</v>
      </c>
      <c r="B8" s="68"/>
      <c r="C8" s="68"/>
      <c r="D8" s="68"/>
      <c r="E8" s="68"/>
      <c r="F8" s="68"/>
      <c r="G8" s="68"/>
    </row>
    <row r="9" spans="1:7" ht="15">
      <c r="A9" s="6" t="s">
        <v>11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</row>
    <row r="10" spans="1:7" ht="15">
      <c r="A10" s="7">
        <v>1</v>
      </c>
      <c r="B10" s="50" t="s">
        <v>44</v>
      </c>
      <c r="C10" s="50" t="s">
        <v>45</v>
      </c>
      <c r="D10" s="44" t="s">
        <v>280</v>
      </c>
      <c r="E10" s="2">
        <v>3</v>
      </c>
      <c r="F10" s="2">
        <v>1</v>
      </c>
      <c r="G10" s="3">
        <f>(E10/4*100)</f>
        <v>75</v>
      </c>
    </row>
    <row r="11" spans="1:7" ht="25.5">
      <c r="A11" s="8">
        <v>2</v>
      </c>
      <c r="B11" s="50" t="s">
        <v>46</v>
      </c>
      <c r="C11" s="50" t="s">
        <v>47</v>
      </c>
      <c r="D11" s="44" t="s">
        <v>281</v>
      </c>
      <c r="E11" s="2">
        <v>0</v>
      </c>
      <c r="F11" s="2">
        <v>3</v>
      </c>
      <c r="G11" s="3">
        <f>(E11/3*100)</f>
        <v>0</v>
      </c>
    </row>
    <row r="12" spans="1:7" ht="15">
      <c r="A12" s="7">
        <v>3</v>
      </c>
      <c r="B12" s="50" t="s">
        <v>48</v>
      </c>
      <c r="C12" s="50" t="s">
        <v>49</v>
      </c>
      <c r="D12" s="44" t="s">
        <v>282</v>
      </c>
      <c r="E12" s="2">
        <v>0</v>
      </c>
      <c r="F12" s="2">
        <v>3</v>
      </c>
      <c r="G12" s="3">
        <f>(E12/3*100)</f>
        <v>0</v>
      </c>
    </row>
    <row r="13" spans="1:7" ht="15">
      <c r="A13" s="8">
        <v>4</v>
      </c>
      <c r="B13" s="50" t="s">
        <v>50</v>
      </c>
      <c r="C13" s="50" t="s">
        <v>51</v>
      </c>
      <c r="D13" s="44" t="s">
        <v>283</v>
      </c>
      <c r="E13" s="2">
        <v>0</v>
      </c>
      <c r="F13" s="2">
        <v>4</v>
      </c>
      <c r="G13" s="3">
        <f aca="true" t="shared" si="0" ref="G13:G18">(E13/4*100)</f>
        <v>0</v>
      </c>
    </row>
    <row r="14" spans="1:7" ht="15">
      <c r="A14" s="7">
        <v>5</v>
      </c>
      <c r="B14" s="50" t="s">
        <v>52</v>
      </c>
      <c r="C14" s="50" t="s">
        <v>53</v>
      </c>
      <c r="D14" s="44" t="s">
        <v>296</v>
      </c>
      <c r="E14" s="2">
        <v>0</v>
      </c>
      <c r="F14" s="2">
        <v>4</v>
      </c>
      <c r="G14" s="3">
        <f t="shared" si="0"/>
        <v>0</v>
      </c>
    </row>
    <row r="15" spans="1:7" ht="25.5">
      <c r="A15" s="22">
        <v>6</v>
      </c>
      <c r="B15" s="50" t="s">
        <v>54</v>
      </c>
      <c r="C15" s="50" t="s">
        <v>55</v>
      </c>
      <c r="D15" s="44" t="s">
        <v>280</v>
      </c>
      <c r="E15" s="2">
        <v>4</v>
      </c>
      <c r="F15" s="2">
        <v>0</v>
      </c>
      <c r="G15" s="3">
        <f t="shared" si="0"/>
        <v>100</v>
      </c>
    </row>
    <row r="16" spans="1:7" ht="25.5">
      <c r="A16" s="15">
        <v>7</v>
      </c>
      <c r="B16" s="50" t="s">
        <v>56</v>
      </c>
      <c r="C16" s="50" t="s">
        <v>57</v>
      </c>
      <c r="D16" s="55" t="s">
        <v>283</v>
      </c>
      <c r="E16" s="2">
        <v>4</v>
      </c>
      <c r="F16" s="2">
        <v>0</v>
      </c>
      <c r="G16" s="3">
        <f t="shared" si="0"/>
        <v>100</v>
      </c>
    </row>
    <row r="17" spans="1:7" ht="38.25">
      <c r="A17" s="22">
        <v>8</v>
      </c>
      <c r="B17" s="50" t="s">
        <v>58</v>
      </c>
      <c r="C17" s="50" t="s">
        <v>59</v>
      </c>
      <c r="D17" s="44" t="s">
        <v>300</v>
      </c>
      <c r="E17" s="2">
        <v>4</v>
      </c>
      <c r="F17" s="2">
        <v>0</v>
      </c>
      <c r="G17" s="3">
        <f t="shared" si="0"/>
        <v>100</v>
      </c>
    </row>
    <row r="18" spans="1:7" ht="25.5">
      <c r="A18" s="15">
        <v>9</v>
      </c>
      <c r="B18" s="50" t="s">
        <v>60</v>
      </c>
      <c r="C18" s="50" t="s">
        <v>61</v>
      </c>
      <c r="D18" s="44" t="s">
        <v>284</v>
      </c>
      <c r="E18" s="2">
        <v>2</v>
      </c>
      <c r="F18" s="2">
        <v>2</v>
      </c>
      <c r="G18" s="3">
        <f t="shared" si="0"/>
        <v>50</v>
      </c>
    </row>
    <row r="19" spans="1:7" ht="15">
      <c r="A19" s="69" t="s">
        <v>18</v>
      </c>
      <c r="B19" s="69"/>
      <c r="C19" s="69"/>
      <c r="D19" s="69"/>
      <c r="E19" s="19">
        <v>0</v>
      </c>
      <c r="F19" s="19">
        <v>4</v>
      </c>
      <c r="G19" s="16">
        <f>(E19/12*100)</f>
        <v>0</v>
      </c>
    </row>
    <row r="20" spans="1:7" ht="23.25" customHeight="1">
      <c r="A20" s="32"/>
      <c r="B20" s="32"/>
      <c r="C20" s="32"/>
      <c r="D20" s="32"/>
      <c r="E20" s="33"/>
      <c r="F20" s="33"/>
      <c r="G20" s="34"/>
    </row>
    <row r="21" spans="1:7" ht="15">
      <c r="A21" s="68" t="s">
        <v>255</v>
      </c>
      <c r="B21" s="68"/>
      <c r="C21" s="68"/>
      <c r="D21" s="68"/>
      <c r="E21" s="68"/>
      <c r="F21" s="68"/>
      <c r="G21" s="68"/>
    </row>
    <row r="22" spans="1:7" ht="15">
      <c r="A22" s="6" t="s">
        <v>11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17</v>
      </c>
    </row>
    <row r="23" spans="1:7" ht="15">
      <c r="A23" s="7">
        <v>1</v>
      </c>
      <c r="B23" s="50" t="s">
        <v>44</v>
      </c>
      <c r="C23" s="50" t="s">
        <v>45</v>
      </c>
      <c r="D23" s="44" t="s">
        <v>280</v>
      </c>
      <c r="E23" s="2">
        <v>7</v>
      </c>
      <c r="F23" s="2">
        <v>0</v>
      </c>
      <c r="G23" s="3">
        <f>(E23/7*100)</f>
        <v>100</v>
      </c>
    </row>
    <row r="24" spans="1:7" ht="25.5">
      <c r="A24" s="8">
        <v>2</v>
      </c>
      <c r="B24" s="50" t="s">
        <v>46</v>
      </c>
      <c r="C24" s="50" t="s">
        <v>47</v>
      </c>
      <c r="D24" s="44" t="s">
        <v>281</v>
      </c>
      <c r="E24" s="2">
        <v>5</v>
      </c>
      <c r="F24" s="2">
        <v>2</v>
      </c>
      <c r="G24" s="3">
        <f aca="true" t="shared" si="1" ref="G24:G31">(E24/7*100)</f>
        <v>71.42857142857143</v>
      </c>
    </row>
    <row r="25" spans="1:7" ht="15">
      <c r="A25" s="7">
        <v>3</v>
      </c>
      <c r="B25" s="50" t="s">
        <v>48</v>
      </c>
      <c r="C25" s="50" t="s">
        <v>49</v>
      </c>
      <c r="D25" s="44" t="s">
        <v>282</v>
      </c>
      <c r="E25" s="2">
        <v>6</v>
      </c>
      <c r="F25" s="2">
        <v>1</v>
      </c>
      <c r="G25" s="3">
        <f t="shared" si="1"/>
        <v>85.71428571428571</v>
      </c>
    </row>
    <row r="26" spans="1:7" ht="15">
      <c r="A26" s="8">
        <v>4</v>
      </c>
      <c r="B26" s="50" t="s">
        <v>52</v>
      </c>
      <c r="C26" s="50" t="s">
        <v>53</v>
      </c>
      <c r="D26" s="44" t="s">
        <v>296</v>
      </c>
      <c r="E26" s="2">
        <v>4</v>
      </c>
      <c r="F26" s="2">
        <v>3</v>
      </c>
      <c r="G26" s="3">
        <f t="shared" si="1"/>
        <v>57.14285714285714</v>
      </c>
    </row>
    <row r="27" spans="1:7" ht="15">
      <c r="A27" s="7">
        <v>5</v>
      </c>
      <c r="B27" s="50" t="s">
        <v>82</v>
      </c>
      <c r="C27" s="50" t="s">
        <v>83</v>
      </c>
      <c r="D27" s="44" t="s">
        <v>283</v>
      </c>
      <c r="E27" s="2">
        <v>5</v>
      </c>
      <c r="F27" s="2">
        <v>2</v>
      </c>
      <c r="G27" s="3">
        <f t="shared" si="1"/>
        <v>71.42857142857143</v>
      </c>
    </row>
    <row r="28" spans="1:7" ht="25.5">
      <c r="A28" s="8">
        <v>6</v>
      </c>
      <c r="B28" s="50" t="s">
        <v>84</v>
      </c>
      <c r="C28" s="50" t="s">
        <v>85</v>
      </c>
      <c r="D28" s="44" t="s">
        <v>285</v>
      </c>
      <c r="E28" s="2">
        <v>4</v>
      </c>
      <c r="F28" s="2">
        <v>3</v>
      </c>
      <c r="G28" s="3">
        <f t="shared" si="1"/>
        <v>57.14285714285714</v>
      </c>
    </row>
    <row r="29" spans="1:7" ht="25.5">
      <c r="A29" s="15">
        <v>7</v>
      </c>
      <c r="B29" s="50" t="s">
        <v>54</v>
      </c>
      <c r="C29" s="50" t="s">
        <v>55</v>
      </c>
      <c r="D29" s="44" t="s">
        <v>280</v>
      </c>
      <c r="E29" s="2">
        <v>7</v>
      </c>
      <c r="F29" s="2">
        <v>0</v>
      </c>
      <c r="G29" s="3">
        <f t="shared" si="1"/>
        <v>100</v>
      </c>
    </row>
    <row r="30" spans="1:7" ht="38.25">
      <c r="A30" s="15">
        <v>8</v>
      </c>
      <c r="B30" s="50" t="s">
        <v>58</v>
      </c>
      <c r="C30" s="50" t="s">
        <v>59</v>
      </c>
      <c r="D30" s="44" t="s">
        <v>300</v>
      </c>
      <c r="E30" s="2">
        <v>7</v>
      </c>
      <c r="F30" s="2">
        <v>0</v>
      </c>
      <c r="G30" s="3">
        <f t="shared" si="1"/>
        <v>100</v>
      </c>
    </row>
    <row r="31" spans="1:7" ht="25.5">
      <c r="A31" s="15">
        <v>9</v>
      </c>
      <c r="B31" s="50" t="s">
        <v>86</v>
      </c>
      <c r="C31" s="50" t="s">
        <v>87</v>
      </c>
      <c r="D31" s="44" t="s">
        <v>283</v>
      </c>
      <c r="E31" s="49">
        <v>7</v>
      </c>
      <c r="F31" s="2">
        <v>0</v>
      </c>
      <c r="G31" s="3">
        <f t="shared" si="1"/>
        <v>100</v>
      </c>
    </row>
    <row r="32" spans="1:7" ht="15">
      <c r="A32" s="69" t="s">
        <v>19</v>
      </c>
      <c r="B32" s="69"/>
      <c r="C32" s="69"/>
      <c r="D32" s="69"/>
      <c r="E32" s="17">
        <v>1</v>
      </c>
      <c r="F32" s="18">
        <v>6</v>
      </c>
      <c r="G32" s="16">
        <f>(E32/7*100)</f>
        <v>14.285714285714285</v>
      </c>
    </row>
    <row r="33" spans="1:7" ht="24.75" customHeight="1">
      <c r="A33" s="32"/>
      <c r="B33" s="32"/>
      <c r="C33" s="32"/>
      <c r="D33" s="32"/>
      <c r="E33" s="35"/>
      <c r="F33" s="35"/>
      <c r="G33" s="36"/>
    </row>
    <row r="34" spans="1:7" ht="15">
      <c r="A34" s="70" t="s">
        <v>257</v>
      </c>
      <c r="B34" s="70"/>
      <c r="C34" s="70"/>
      <c r="D34" s="70"/>
      <c r="E34" s="70"/>
      <c r="F34" s="70"/>
      <c r="G34" s="70"/>
    </row>
    <row r="35" spans="1:7" ht="15">
      <c r="A35" s="7" t="s">
        <v>11</v>
      </c>
      <c r="B35" s="7" t="s">
        <v>12</v>
      </c>
      <c r="C35" s="7" t="s">
        <v>13</v>
      </c>
      <c r="D35" s="7" t="s">
        <v>14</v>
      </c>
      <c r="E35" s="7" t="s">
        <v>15</v>
      </c>
      <c r="F35" s="7" t="s">
        <v>16</v>
      </c>
      <c r="G35" s="7" t="s">
        <v>17</v>
      </c>
    </row>
    <row r="36" spans="1:7" ht="15">
      <c r="A36" s="7">
        <v>1</v>
      </c>
      <c r="B36" s="50" t="s">
        <v>44</v>
      </c>
      <c r="C36" s="50" t="s">
        <v>45</v>
      </c>
      <c r="D36" s="44" t="s">
        <v>280</v>
      </c>
      <c r="E36" s="2">
        <v>51</v>
      </c>
      <c r="F36" s="2">
        <v>1</v>
      </c>
      <c r="G36" s="3">
        <f>(E36/52*100)</f>
        <v>98.07692307692307</v>
      </c>
    </row>
    <row r="37" spans="1:7" ht="25.5">
      <c r="A37" s="8">
        <v>2</v>
      </c>
      <c r="B37" s="50" t="s">
        <v>46</v>
      </c>
      <c r="C37" s="50" t="s">
        <v>47</v>
      </c>
      <c r="D37" s="44" t="s">
        <v>281</v>
      </c>
      <c r="E37" s="2">
        <v>40</v>
      </c>
      <c r="F37" s="2">
        <v>12</v>
      </c>
      <c r="G37" s="3">
        <f aca="true" t="shared" si="2" ref="G37:G44">(E37/52*100)</f>
        <v>76.92307692307693</v>
      </c>
    </row>
    <row r="38" spans="1:7" ht="15">
      <c r="A38" s="7">
        <v>3</v>
      </c>
      <c r="B38" s="50" t="s">
        <v>48</v>
      </c>
      <c r="C38" s="50" t="s">
        <v>49</v>
      </c>
      <c r="D38" s="44" t="s">
        <v>282</v>
      </c>
      <c r="E38" s="2">
        <v>32</v>
      </c>
      <c r="F38" s="2">
        <v>20</v>
      </c>
      <c r="G38" s="3">
        <f t="shared" si="2"/>
        <v>61.53846153846154</v>
      </c>
    </row>
    <row r="39" spans="1:7" ht="15">
      <c r="A39" s="8">
        <v>4</v>
      </c>
      <c r="B39" s="50" t="s">
        <v>50</v>
      </c>
      <c r="C39" s="50" t="s">
        <v>51</v>
      </c>
      <c r="D39" s="44" t="s">
        <v>283</v>
      </c>
      <c r="E39" s="2">
        <v>32</v>
      </c>
      <c r="F39" s="2">
        <v>20</v>
      </c>
      <c r="G39" s="3">
        <f t="shared" si="2"/>
        <v>61.53846153846154</v>
      </c>
    </row>
    <row r="40" spans="1:7" ht="25.5">
      <c r="A40" s="15">
        <v>5</v>
      </c>
      <c r="B40" s="50" t="s">
        <v>64</v>
      </c>
      <c r="C40" s="50" t="s">
        <v>248</v>
      </c>
      <c r="D40" s="44" t="s">
        <v>286</v>
      </c>
      <c r="E40" s="2">
        <v>29</v>
      </c>
      <c r="F40" s="2">
        <v>23</v>
      </c>
      <c r="G40" s="3">
        <f t="shared" si="2"/>
        <v>55.769230769230774</v>
      </c>
    </row>
    <row r="41" spans="1:7" ht="15">
      <c r="A41" s="8">
        <v>6</v>
      </c>
      <c r="B41" s="50" t="s">
        <v>65</v>
      </c>
      <c r="C41" s="50" t="s">
        <v>53</v>
      </c>
      <c r="D41" s="44" t="s">
        <v>296</v>
      </c>
      <c r="E41" s="2">
        <v>34</v>
      </c>
      <c r="F41" s="2">
        <v>18</v>
      </c>
      <c r="G41" s="3">
        <f t="shared" si="2"/>
        <v>65.38461538461539</v>
      </c>
    </row>
    <row r="42" spans="1:7" ht="25.5">
      <c r="A42" s="15">
        <v>7</v>
      </c>
      <c r="B42" s="50" t="s">
        <v>54</v>
      </c>
      <c r="C42" s="50" t="s">
        <v>55</v>
      </c>
      <c r="D42" s="44" t="s">
        <v>280</v>
      </c>
      <c r="E42" s="2">
        <v>52</v>
      </c>
      <c r="F42" s="2">
        <v>0</v>
      </c>
      <c r="G42" s="3">
        <f t="shared" si="2"/>
        <v>100</v>
      </c>
    </row>
    <row r="43" spans="1:7" ht="25.5">
      <c r="A43" s="8">
        <v>8</v>
      </c>
      <c r="B43" s="50" t="s">
        <v>56</v>
      </c>
      <c r="C43" s="50" t="s">
        <v>57</v>
      </c>
      <c r="D43" s="44" t="s">
        <v>283</v>
      </c>
      <c r="E43" s="2">
        <v>52</v>
      </c>
      <c r="F43" s="2">
        <v>0</v>
      </c>
      <c r="G43" s="3">
        <f t="shared" si="2"/>
        <v>100</v>
      </c>
    </row>
    <row r="44" spans="1:7" ht="38.25">
      <c r="A44" s="15">
        <v>9</v>
      </c>
      <c r="B44" s="50" t="s">
        <v>58</v>
      </c>
      <c r="C44" s="50" t="s">
        <v>59</v>
      </c>
      <c r="D44" s="44" t="s">
        <v>300</v>
      </c>
      <c r="E44" s="2">
        <v>52</v>
      </c>
      <c r="F44" s="2">
        <v>0</v>
      </c>
      <c r="G44" s="3">
        <f t="shared" si="2"/>
        <v>100</v>
      </c>
    </row>
    <row r="45" spans="1:7" ht="15.75">
      <c r="A45" s="66" t="s">
        <v>256</v>
      </c>
      <c r="B45" s="66"/>
      <c r="C45" s="66"/>
      <c r="D45" s="66"/>
      <c r="E45" s="26">
        <v>16</v>
      </c>
      <c r="F45" s="26">
        <v>36</v>
      </c>
      <c r="G45" s="16">
        <f>(E45/52*100)</f>
        <v>30.76923076923077</v>
      </c>
    </row>
    <row r="46" spans="1:7" s="30" customFormat="1" ht="15.75">
      <c r="A46" s="27"/>
      <c r="B46" s="27"/>
      <c r="C46" s="27"/>
      <c r="D46" s="27"/>
      <c r="E46" s="28"/>
      <c r="F46" s="28"/>
      <c r="G46" s="29"/>
    </row>
    <row r="47" spans="1:7" s="30" customFormat="1" ht="15.75">
      <c r="A47" s="27"/>
      <c r="B47" s="27"/>
      <c r="C47" s="27"/>
      <c r="D47" s="27"/>
      <c r="E47" s="28"/>
      <c r="F47" s="28"/>
      <c r="G47" s="29"/>
    </row>
    <row r="48" spans="1:7" s="30" customFormat="1" ht="15.75">
      <c r="A48" s="27"/>
      <c r="B48" s="27"/>
      <c r="C48" s="27"/>
      <c r="D48" s="27"/>
      <c r="E48" s="28"/>
      <c r="F48" s="28"/>
      <c r="G48" s="29"/>
    </row>
    <row r="49" spans="1:7" s="30" customFormat="1" ht="15.75">
      <c r="A49" s="27"/>
      <c r="B49" s="27"/>
      <c r="C49" s="27"/>
      <c r="D49" s="27"/>
      <c r="E49" s="28"/>
      <c r="F49" s="28"/>
      <c r="G49" s="29"/>
    </row>
    <row r="50" spans="1:7" ht="15">
      <c r="A50" s="70" t="s">
        <v>299</v>
      </c>
      <c r="B50" s="70"/>
      <c r="C50" s="70"/>
      <c r="D50" s="70"/>
      <c r="E50" s="70"/>
      <c r="F50" s="70"/>
      <c r="G50" s="70"/>
    </row>
    <row r="51" spans="1:7" ht="15">
      <c r="A51" s="7" t="s">
        <v>11</v>
      </c>
      <c r="B51" s="7" t="s">
        <v>12</v>
      </c>
      <c r="C51" s="7" t="s">
        <v>13</v>
      </c>
      <c r="D51" s="7" t="s">
        <v>14</v>
      </c>
      <c r="E51" s="7" t="s">
        <v>15</v>
      </c>
      <c r="F51" s="7" t="s">
        <v>16</v>
      </c>
      <c r="G51" s="7" t="s">
        <v>17</v>
      </c>
    </row>
    <row r="52" spans="1:7" ht="25.5">
      <c r="A52" s="7">
        <v>1</v>
      </c>
      <c r="B52" s="50" t="s">
        <v>44</v>
      </c>
      <c r="C52" s="50" t="s">
        <v>45</v>
      </c>
      <c r="D52" s="44" t="s">
        <v>287</v>
      </c>
      <c r="E52" s="2">
        <v>35</v>
      </c>
      <c r="F52" s="2">
        <v>6</v>
      </c>
      <c r="G52" s="3">
        <f>(E52/41*100)</f>
        <v>85.36585365853658</v>
      </c>
    </row>
    <row r="53" spans="1:7" ht="15">
      <c r="A53" s="8">
        <v>2</v>
      </c>
      <c r="B53" s="50" t="s">
        <v>48</v>
      </c>
      <c r="C53" s="50" t="s">
        <v>49</v>
      </c>
      <c r="D53" s="44" t="s">
        <v>281</v>
      </c>
      <c r="E53" s="4">
        <v>28</v>
      </c>
      <c r="F53" s="4">
        <v>13</v>
      </c>
      <c r="G53" s="9">
        <f aca="true" t="shared" si="3" ref="G53:G60">(E53/41*100)</f>
        <v>68.29268292682927</v>
      </c>
    </row>
    <row r="54" spans="1:7" ht="15">
      <c r="A54" s="7">
        <v>3</v>
      </c>
      <c r="B54" s="50" t="s">
        <v>70</v>
      </c>
      <c r="C54" s="50" t="s">
        <v>71</v>
      </c>
      <c r="D54" s="44" t="s">
        <v>288</v>
      </c>
      <c r="E54" s="4">
        <v>31</v>
      </c>
      <c r="F54" s="4">
        <v>10</v>
      </c>
      <c r="G54" s="9">
        <f t="shared" si="3"/>
        <v>75.60975609756098</v>
      </c>
    </row>
    <row r="55" spans="1:7" ht="15">
      <c r="A55" s="22">
        <v>4</v>
      </c>
      <c r="B55" s="50" t="s">
        <v>76</v>
      </c>
      <c r="C55" s="50" t="s">
        <v>77</v>
      </c>
      <c r="D55" s="44" t="s">
        <v>293</v>
      </c>
      <c r="E55" s="2">
        <v>27</v>
      </c>
      <c r="F55" s="2">
        <v>14</v>
      </c>
      <c r="G55" s="9">
        <f t="shared" si="3"/>
        <v>65.85365853658537</v>
      </c>
    </row>
    <row r="56" spans="1:7" ht="15">
      <c r="A56" s="7">
        <v>5</v>
      </c>
      <c r="B56" s="50" t="s">
        <v>72</v>
      </c>
      <c r="C56" s="50" t="s">
        <v>73</v>
      </c>
      <c r="D56" s="44" t="s">
        <v>289</v>
      </c>
      <c r="E56" s="4">
        <v>31</v>
      </c>
      <c r="F56" s="4">
        <v>10</v>
      </c>
      <c r="G56" s="9">
        <f t="shared" si="3"/>
        <v>75.60975609756098</v>
      </c>
    </row>
    <row r="57" spans="1:7" ht="38.25">
      <c r="A57" s="23">
        <v>6</v>
      </c>
      <c r="B57" s="50" t="s">
        <v>68</v>
      </c>
      <c r="C57" s="50" t="s">
        <v>69</v>
      </c>
      <c r="D57" s="44" t="s">
        <v>297</v>
      </c>
      <c r="E57" s="2">
        <v>28</v>
      </c>
      <c r="F57" s="2">
        <v>13</v>
      </c>
      <c r="G57" s="3">
        <f t="shared" si="3"/>
        <v>68.29268292682927</v>
      </c>
    </row>
    <row r="58" spans="1:7" ht="25.5">
      <c r="A58" s="1">
        <v>7</v>
      </c>
      <c r="B58" s="50" t="s">
        <v>54</v>
      </c>
      <c r="C58" s="50" t="s">
        <v>55</v>
      </c>
      <c r="D58" s="44" t="s">
        <v>287</v>
      </c>
      <c r="E58" s="2">
        <v>41</v>
      </c>
      <c r="F58" s="2">
        <v>0</v>
      </c>
      <c r="G58" s="9">
        <f t="shared" si="3"/>
        <v>100</v>
      </c>
    </row>
    <row r="59" spans="1:7" ht="25.5">
      <c r="A59" s="23">
        <v>8</v>
      </c>
      <c r="B59" s="50" t="s">
        <v>145</v>
      </c>
      <c r="C59" s="50" t="s">
        <v>146</v>
      </c>
      <c r="D59" s="44" t="s">
        <v>288</v>
      </c>
      <c r="E59" s="2">
        <v>41</v>
      </c>
      <c r="F59" s="2">
        <v>0</v>
      </c>
      <c r="G59" s="9">
        <f t="shared" si="3"/>
        <v>100</v>
      </c>
    </row>
    <row r="60" spans="1:7" ht="15">
      <c r="A60" s="46">
        <v>9</v>
      </c>
      <c r="B60" s="50" t="s">
        <v>147</v>
      </c>
      <c r="C60" s="50" t="s">
        <v>148</v>
      </c>
      <c r="D60" s="44" t="s">
        <v>289</v>
      </c>
      <c r="E60" s="2">
        <v>41</v>
      </c>
      <c r="F60" s="2">
        <v>0</v>
      </c>
      <c r="G60" s="9">
        <f t="shared" si="3"/>
        <v>100</v>
      </c>
    </row>
    <row r="61" spans="1:7" ht="15.75">
      <c r="A61" s="66" t="s">
        <v>20</v>
      </c>
      <c r="B61" s="66"/>
      <c r="C61" s="66"/>
      <c r="D61" s="66"/>
      <c r="E61" s="6">
        <v>15</v>
      </c>
      <c r="F61" s="6">
        <v>26</v>
      </c>
      <c r="G61" s="20">
        <f>(E61/41*100)</f>
        <v>36.58536585365854</v>
      </c>
    </row>
    <row r="62" spans="1:7" ht="21" customHeight="1">
      <c r="A62" s="37"/>
      <c r="B62" s="37"/>
      <c r="C62" s="37"/>
      <c r="D62" s="37"/>
      <c r="E62" s="38"/>
      <c r="F62" s="38"/>
      <c r="G62" s="39"/>
    </row>
    <row r="63" spans="1:7" ht="15">
      <c r="A63" s="71" t="s">
        <v>259</v>
      </c>
      <c r="B63" s="71"/>
      <c r="C63" s="71"/>
      <c r="D63" s="71"/>
      <c r="E63" s="71"/>
      <c r="F63" s="71"/>
      <c r="G63" s="71"/>
    </row>
    <row r="64" spans="1:7" ht="15">
      <c r="A64" s="6" t="s">
        <v>11</v>
      </c>
      <c r="B64" s="6" t="s">
        <v>12</v>
      </c>
      <c r="C64" s="6" t="s">
        <v>13</v>
      </c>
      <c r="D64" s="6" t="s">
        <v>14</v>
      </c>
      <c r="E64" s="6" t="s">
        <v>15</v>
      </c>
      <c r="F64" s="6" t="s">
        <v>16</v>
      </c>
      <c r="G64" s="6" t="s">
        <v>17</v>
      </c>
    </row>
    <row r="65" spans="1:7" ht="15">
      <c r="A65" s="6">
        <v>1</v>
      </c>
      <c r="B65" s="50" t="s">
        <v>44</v>
      </c>
      <c r="C65" s="50" t="s">
        <v>45</v>
      </c>
      <c r="D65" s="44" t="s">
        <v>290</v>
      </c>
      <c r="E65" s="2">
        <v>54</v>
      </c>
      <c r="F65" s="2">
        <v>1</v>
      </c>
      <c r="G65" s="3">
        <f>(E65/55*100)</f>
        <v>98.18181818181819</v>
      </c>
    </row>
    <row r="66" spans="1:7" ht="15">
      <c r="A66" s="11">
        <v>2</v>
      </c>
      <c r="B66" s="50" t="s">
        <v>48</v>
      </c>
      <c r="C66" s="50" t="s">
        <v>49</v>
      </c>
      <c r="D66" s="44" t="s">
        <v>291</v>
      </c>
      <c r="E66" s="4">
        <v>36</v>
      </c>
      <c r="F66" s="4">
        <v>19</v>
      </c>
      <c r="G66" s="3">
        <f aca="true" t="shared" si="4" ref="G66:G73">(E66/55*100)</f>
        <v>65.45454545454545</v>
      </c>
    </row>
    <row r="67" spans="1:7" ht="15">
      <c r="A67" s="6">
        <v>3</v>
      </c>
      <c r="B67" s="50" t="s">
        <v>70</v>
      </c>
      <c r="C67" s="50" t="s">
        <v>71</v>
      </c>
      <c r="D67" s="44" t="s">
        <v>292</v>
      </c>
      <c r="E67" s="2">
        <v>38</v>
      </c>
      <c r="F67" s="2">
        <v>17</v>
      </c>
      <c r="G67" s="3">
        <f t="shared" si="4"/>
        <v>69.0909090909091</v>
      </c>
    </row>
    <row r="68" spans="1:7" ht="15">
      <c r="A68" s="11">
        <v>4</v>
      </c>
      <c r="B68" s="50" t="s">
        <v>76</v>
      </c>
      <c r="C68" s="50" t="s">
        <v>77</v>
      </c>
      <c r="D68" s="44" t="s">
        <v>293</v>
      </c>
      <c r="E68" s="4">
        <v>50</v>
      </c>
      <c r="F68" s="4">
        <v>5</v>
      </c>
      <c r="G68" s="3">
        <f t="shared" si="4"/>
        <v>90.9090909090909</v>
      </c>
    </row>
    <row r="69" spans="1:7" ht="25.5">
      <c r="A69" s="1">
        <v>5</v>
      </c>
      <c r="B69" s="50" t="s">
        <v>78</v>
      </c>
      <c r="C69" s="50" t="s">
        <v>79</v>
      </c>
      <c r="D69" s="44" t="s">
        <v>294</v>
      </c>
      <c r="E69" s="2">
        <v>41</v>
      </c>
      <c r="F69" s="2">
        <v>14</v>
      </c>
      <c r="G69" s="3">
        <f t="shared" si="4"/>
        <v>74.54545454545455</v>
      </c>
    </row>
    <row r="70" spans="1:7" ht="15">
      <c r="A70" s="23">
        <v>6</v>
      </c>
      <c r="B70" s="50" t="s">
        <v>74</v>
      </c>
      <c r="C70" s="50" t="s">
        <v>75</v>
      </c>
      <c r="D70" s="44" t="s">
        <v>295</v>
      </c>
      <c r="E70" s="2">
        <v>41</v>
      </c>
      <c r="F70" s="2">
        <v>14</v>
      </c>
      <c r="G70" s="3">
        <f t="shared" si="4"/>
        <v>74.54545454545455</v>
      </c>
    </row>
    <row r="71" spans="1:7" ht="25.5">
      <c r="A71" s="1">
        <v>7</v>
      </c>
      <c r="B71" s="50" t="s">
        <v>54</v>
      </c>
      <c r="C71" s="50" t="s">
        <v>55</v>
      </c>
      <c r="D71" s="44" t="s">
        <v>290</v>
      </c>
      <c r="E71" s="2">
        <v>55</v>
      </c>
      <c r="F71" s="2">
        <v>0</v>
      </c>
      <c r="G71" s="3">
        <f t="shared" si="4"/>
        <v>100</v>
      </c>
    </row>
    <row r="72" spans="1:7" ht="25.5">
      <c r="A72" s="23">
        <v>8</v>
      </c>
      <c r="B72" s="50" t="s">
        <v>145</v>
      </c>
      <c r="C72" s="50" t="s">
        <v>146</v>
      </c>
      <c r="D72" s="44" t="s">
        <v>292</v>
      </c>
      <c r="E72" s="2">
        <v>55</v>
      </c>
      <c r="F72" s="2">
        <v>0</v>
      </c>
      <c r="G72" s="3">
        <f t="shared" si="4"/>
        <v>100</v>
      </c>
    </row>
    <row r="73" spans="1:7" ht="25.5">
      <c r="A73" s="46">
        <v>9</v>
      </c>
      <c r="B73" s="50" t="s">
        <v>190</v>
      </c>
      <c r="C73" s="50" t="s">
        <v>191</v>
      </c>
      <c r="D73" s="44" t="s">
        <v>294</v>
      </c>
      <c r="E73" s="2">
        <v>55</v>
      </c>
      <c r="F73" s="2">
        <v>0</v>
      </c>
      <c r="G73" s="3">
        <f t="shared" si="4"/>
        <v>100</v>
      </c>
    </row>
    <row r="74" spans="1:7" ht="15.75">
      <c r="A74" s="66" t="s">
        <v>258</v>
      </c>
      <c r="B74" s="66"/>
      <c r="C74" s="66"/>
      <c r="D74" s="66"/>
      <c r="E74" s="6">
        <v>22</v>
      </c>
      <c r="F74" s="6">
        <v>33</v>
      </c>
      <c r="G74" s="16">
        <f>(E74/55*100)</f>
        <v>40</v>
      </c>
    </row>
    <row r="75" spans="1:7" ht="24" customHeight="1">
      <c r="A75" s="37"/>
      <c r="B75" s="37"/>
      <c r="C75" s="37"/>
      <c r="D75" s="37"/>
      <c r="E75" s="38"/>
      <c r="F75" s="38"/>
      <c r="G75" s="34"/>
    </row>
    <row r="76" spans="1:7" ht="15">
      <c r="A76" s="10"/>
      <c r="B76" s="6" t="s">
        <v>11</v>
      </c>
      <c r="C76" s="6" t="s">
        <v>21</v>
      </c>
      <c r="D76" s="6" t="s">
        <v>22</v>
      </c>
      <c r="E76" s="6" t="s">
        <v>23</v>
      </c>
      <c r="F76" s="6" t="s">
        <v>24</v>
      </c>
      <c r="G76" s="6" t="s">
        <v>7</v>
      </c>
    </row>
    <row r="77" spans="1:7" ht="15">
      <c r="A77" s="10"/>
      <c r="B77" s="6">
        <v>1</v>
      </c>
      <c r="C77" s="51" t="s">
        <v>25</v>
      </c>
      <c r="D77" s="19">
        <v>4</v>
      </c>
      <c r="E77" s="19">
        <v>0</v>
      </c>
      <c r="F77" s="19">
        <v>4</v>
      </c>
      <c r="G77" s="16">
        <f>(E77/4*100)</f>
        <v>0</v>
      </c>
    </row>
    <row r="78" spans="1:7" ht="15">
      <c r="A78" s="10"/>
      <c r="B78" s="6">
        <v>2</v>
      </c>
      <c r="C78" s="51" t="s">
        <v>26</v>
      </c>
      <c r="D78" s="19">
        <v>7</v>
      </c>
      <c r="E78" s="17">
        <v>1</v>
      </c>
      <c r="F78" s="18">
        <v>6</v>
      </c>
      <c r="G78" s="16">
        <f>(E78/7*100)</f>
        <v>14.285714285714285</v>
      </c>
    </row>
    <row r="79" spans="1:7" ht="15">
      <c r="A79" s="10"/>
      <c r="B79" s="41">
        <v>3</v>
      </c>
      <c r="C79" s="51" t="s">
        <v>262</v>
      </c>
      <c r="D79" s="19">
        <v>52</v>
      </c>
      <c r="E79" s="47">
        <v>16</v>
      </c>
      <c r="F79" s="47">
        <v>36</v>
      </c>
      <c r="G79" s="16">
        <f>(E79/52*100)</f>
        <v>30.76923076923077</v>
      </c>
    </row>
    <row r="80" spans="1:7" ht="15">
      <c r="A80" s="10"/>
      <c r="B80" s="41">
        <v>4</v>
      </c>
      <c r="C80" s="51" t="s">
        <v>27</v>
      </c>
      <c r="D80" s="19">
        <v>41</v>
      </c>
      <c r="E80" s="47">
        <v>15</v>
      </c>
      <c r="F80" s="47">
        <v>26</v>
      </c>
      <c r="G80" s="48">
        <f>(E80/41*100)</f>
        <v>36.58536585365854</v>
      </c>
    </row>
    <row r="81" spans="1:7" ht="15">
      <c r="A81" s="10"/>
      <c r="B81" s="41">
        <v>5</v>
      </c>
      <c r="C81" s="51" t="s">
        <v>263</v>
      </c>
      <c r="D81" s="19">
        <v>55</v>
      </c>
      <c r="E81" s="47">
        <v>22</v>
      </c>
      <c r="F81" s="47">
        <v>33</v>
      </c>
      <c r="G81" s="16">
        <f>(E81/55*100)</f>
        <v>40</v>
      </c>
    </row>
    <row r="82" spans="1:7" ht="18.75">
      <c r="A82" s="10"/>
      <c r="B82" s="72" t="s">
        <v>28</v>
      </c>
      <c r="C82" s="72"/>
      <c r="D82" s="12">
        <f>SUM(D77:D81)</f>
        <v>159</v>
      </c>
      <c r="E82" s="12">
        <f>SUM(E77:E81)</f>
        <v>54</v>
      </c>
      <c r="F82" s="12">
        <f>SUM(F77:F81)</f>
        <v>105</v>
      </c>
      <c r="G82" s="20">
        <f>54/159*100</f>
        <v>33.9622641509434</v>
      </c>
    </row>
    <row r="86" spans="1:7" ht="15.75">
      <c r="A86" s="67" t="s">
        <v>29</v>
      </c>
      <c r="B86" s="67"/>
      <c r="C86" s="67"/>
      <c r="D86" s="67"/>
      <c r="E86" s="67"/>
      <c r="F86" s="67"/>
      <c r="G86" s="67"/>
    </row>
    <row r="87" spans="1:7" ht="15.75">
      <c r="A87" s="21"/>
      <c r="B87" s="21"/>
      <c r="C87" s="21"/>
      <c r="D87" s="21"/>
      <c r="E87" s="21"/>
      <c r="F87" s="21"/>
      <c r="G87" s="21"/>
    </row>
    <row r="88" spans="3:6" ht="15.75">
      <c r="C88" s="66" t="s">
        <v>30</v>
      </c>
      <c r="D88" s="66"/>
      <c r="E88" s="66" t="s">
        <v>17</v>
      </c>
      <c r="F88" s="66"/>
    </row>
    <row r="89" spans="3:6" ht="15">
      <c r="C89" s="64" t="s">
        <v>298</v>
      </c>
      <c r="D89" s="64"/>
      <c r="E89" s="65">
        <v>21.79</v>
      </c>
      <c r="F89" s="65"/>
    </row>
    <row r="90" spans="3:6" ht="15">
      <c r="C90" s="64" t="s">
        <v>260</v>
      </c>
      <c r="D90" s="64"/>
      <c r="E90" s="65">
        <v>31.94</v>
      </c>
      <c r="F90" s="65"/>
    </row>
    <row r="91" spans="3:6" ht="15">
      <c r="C91" s="64" t="s">
        <v>261</v>
      </c>
      <c r="D91" s="64"/>
      <c r="E91" s="65">
        <v>30</v>
      </c>
      <c r="F91" s="65"/>
    </row>
  </sheetData>
  <sheetProtection/>
  <mergeCells count="24">
    <mergeCell ref="A19:D19"/>
    <mergeCell ref="A2:G2"/>
    <mergeCell ref="A5:G5"/>
    <mergeCell ref="A6:G6"/>
    <mergeCell ref="A7:G7"/>
    <mergeCell ref="A8:G8"/>
    <mergeCell ref="A86:G86"/>
    <mergeCell ref="A21:G21"/>
    <mergeCell ref="A32:D32"/>
    <mergeCell ref="A34:G34"/>
    <mergeCell ref="A45:D45"/>
    <mergeCell ref="A50:G50"/>
    <mergeCell ref="A61:D61"/>
    <mergeCell ref="A63:G63"/>
    <mergeCell ref="A74:D74"/>
    <mergeCell ref="B82:C82"/>
    <mergeCell ref="C91:D91"/>
    <mergeCell ref="E91:F91"/>
    <mergeCell ref="C88:D88"/>
    <mergeCell ref="E88:F88"/>
    <mergeCell ref="C89:D89"/>
    <mergeCell ref="E89:F89"/>
    <mergeCell ref="C90:D90"/>
    <mergeCell ref="E90:F90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2.7109375" style="0" customWidth="1"/>
    <col min="2" max="2" width="16.421875" style="0" customWidth="1"/>
    <col min="5" max="5" width="18.8515625" style="0" customWidth="1"/>
    <col min="6" max="6" width="11.57421875" style="0" customWidth="1"/>
  </cols>
  <sheetData>
    <row r="1" spans="1:6" ht="21">
      <c r="A1" s="13"/>
      <c r="B1" s="13"/>
      <c r="C1" s="13"/>
      <c r="D1" s="13"/>
      <c r="E1" s="13"/>
      <c r="F1" s="13"/>
    </row>
    <row r="2" spans="1:6" ht="21">
      <c r="A2" s="13"/>
      <c r="B2" s="13"/>
      <c r="C2" s="13"/>
      <c r="D2" s="13"/>
      <c r="E2" s="13"/>
      <c r="F2" s="13"/>
    </row>
    <row r="3" spans="1:6" ht="21">
      <c r="A3" s="13"/>
      <c r="B3" s="13"/>
      <c r="C3" s="13"/>
      <c r="D3" s="13"/>
      <c r="E3" s="13"/>
      <c r="F3" s="13"/>
    </row>
    <row r="4" spans="1:6" ht="21">
      <c r="A4" s="13"/>
      <c r="B4" s="13"/>
      <c r="C4" s="13"/>
      <c r="D4" s="13"/>
      <c r="E4" s="13"/>
      <c r="F4" s="13"/>
    </row>
    <row r="5" spans="1:6" ht="15.75">
      <c r="A5" s="56" t="s">
        <v>2</v>
      </c>
      <c r="B5" s="56"/>
      <c r="C5" s="56"/>
      <c r="D5" s="56"/>
      <c r="E5" s="56"/>
      <c r="F5" s="56"/>
    </row>
    <row r="6" spans="1:6" ht="15.75">
      <c r="A6" s="85" t="s">
        <v>251</v>
      </c>
      <c r="B6" s="85"/>
      <c r="C6" s="85"/>
      <c r="D6" s="85"/>
      <c r="E6" s="85"/>
      <c r="F6" s="85"/>
    </row>
    <row r="7" spans="1:6" ht="15.75">
      <c r="A7" s="85" t="s">
        <v>252</v>
      </c>
      <c r="B7" s="85"/>
      <c r="C7" s="85"/>
      <c r="D7" s="85"/>
      <c r="E7" s="85"/>
      <c r="F7" s="85"/>
    </row>
    <row r="8" spans="1:6" ht="15">
      <c r="A8" s="14" t="s">
        <v>21</v>
      </c>
      <c r="B8" s="15" t="s">
        <v>31</v>
      </c>
      <c r="C8" s="79" t="s">
        <v>32</v>
      </c>
      <c r="D8" s="80"/>
      <c r="E8" s="81"/>
      <c r="F8" s="42" t="s">
        <v>42</v>
      </c>
    </row>
    <row r="9" spans="1:6" ht="15">
      <c r="A9" s="52" t="s">
        <v>26</v>
      </c>
      <c r="B9" s="18" t="s">
        <v>81</v>
      </c>
      <c r="C9" s="79" t="s">
        <v>264</v>
      </c>
      <c r="D9" s="80"/>
      <c r="E9" s="81"/>
      <c r="F9" s="42">
        <v>8.75</v>
      </c>
    </row>
    <row r="10" spans="1:9" ht="15">
      <c r="A10" s="76" t="s">
        <v>262</v>
      </c>
      <c r="B10" s="19" t="s">
        <v>97</v>
      </c>
      <c r="C10" s="79" t="s">
        <v>265</v>
      </c>
      <c r="D10" s="80"/>
      <c r="E10" s="81"/>
      <c r="F10" s="42">
        <v>8.5</v>
      </c>
      <c r="I10" s="31"/>
    </row>
    <row r="11" spans="1:9" ht="15">
      <c r="A11" s="77"/>
      <c r="B11" s="19" t="s">
        <v>106</v>
      </c>
      <c r="C11" s="79" t="s">
        <v>266</v>
      </c>
      <c r="D11" s="80"/>
      <c r="E11" s="81"/>
      <c r="F11" s="42">
        <v>8.375</v>
      </c>
      <c r="I11" s="31"/>
    </row>
    <row r="12" spans="1:9" ht="30" customHeight="1">
      <c r="A12" s="77"/>
      <c r="B12" s="18" t="s">
        <v>113</v>
      </c>
      <c r="C12" s="82" t="s">
        <v>267</v>
      </c>
      <c r="D12" s="83"/>
      <c r="E12" s="84"/>
      <c r="F12" s="42">
        <v>8.291666666666666</v>
      </c>
      <c r="I12" s="31"/>
    </row>
    <row r="13" spans="1:9" ht="15">
      <c r="A13" s="77"/>
      <c r="B13" s="19" t="s">
        <v>138</v>
      </c>
      <c r="C13" s="79" t="s">
        <v>268</v>
      </c>
      <c r="D13" s="80"/>
      <c r="E13" s="81"/>
      <c r="F13" s="42">
        <v>8.291666666666666</v>
      </c>
      <c r="I13" s="31"/>
    </row>
    <row r="14" spans="1:9" ht="15">
      <c r="A14" s="78"/>
      <c r="B14" s="19" t="s">
        <v>129</v>
      </c>
      <c r="C14" s="79" t="s">
        <v>269</v>
      </c>
      <c r="D14" s="80"/>
      <c r="E14" s="81"/>
      <c r="F14" s="42">
        <v>8.166666666666666</v>
      </c>
      <c r="I14" s="31"/>
    </row>
    <row r="15" spans="1:6" ht="15">
      <c r="A15" s="76" t="s">
        <v>27</v>
      </c>
      <c r="B15" s="54" t="s">
        <v>158</v>
      </c>
      <c r="C15" s="79" t="s">
        <v>270</v>
      </c>
      <c r="D15" s="80"/>
      <c r="E15" s="81"/>
      <c r="F15" s="42">
        <v>8.5</v>
      </c>
    </row>
    <row r="16" spans="1:6" ht="15">
      <c r="A16" s="77"/>
      <c r="B16" s="54" t="s">
        <v>181</v>
      </c>
      <c r="C16" s="79" t="s">
        <v>271</v>
      </c>
      <c r="D16" s="80"/>
      <c r="E16" s="81"/>
      <c r="F16" s="42">
        <v>8.5</v>
      </c>
    </row>
    <row r="17" spans="1:6" ht="15">
      <c r="A17" s="77"/>
      <c r="B17" s="54" t="s">
        <v>183</v>
      </c>
      <c r="C17" s="79" t="s">
        <v>272</v>
      </c>
      <c r="D17" s="80"/>
      <c r="E17" s="81"/>
      <c r="F17" s="42">
        <v>8.375</v>
      </c>
    </row>
    <row r="18" spans="1:6" ht="15">
      <c r="A18" s="77"/>
      <c r="B18" s="54" t="s">
        <v>164</v>
      </c>
      <c r="C18" s="79" t="s">
        <v>273</v>
      </c>
      <c r="D18" s="80"/>
      <c r="E18" s="81"/>
      <c r="F18" s="42">
        <v>8.125</v>
      </c>
    </row>
    <row r="19" spans="1:6" ht="15">
      <c r="A19" s="78"/>
      <c r="B19" s="54" t="s">
        <v>173</v>
      </c>
      <c r="C19" s="79" t="s">
        <v>274</v>
      </c>
      <c r="D19" s="80"/>
      <c r="E19" s="81"/>
      <c r="F19" s="42">
        <v>7.875</v>
      </c>
    </row>
    <row r="20" spans="1:6" ht="15">
      <c r="A20" s="76" t="s">
        <v>263</v>
      </c>
      <c r="B20" s="54" t="s">
        <v>235</v>
      </c>
      <c r="C20" s="79" t="s">
        <v>275</v>
      </c>
      <c r="D20" s="80"/>
      <c r="E20" s="81"/>
      <c r="F20" s="42">
        <v>9.25</v>
      </c>
    </row>
    <row r="21" spans="1:6" ht="15">
      <c r="A21" s="77"/>
      <c r="B21" s="54" t="s">
        <v>207</v>
      </c>
      <c r="C21" s="79" t="s">
        <v>276</v>
      </c>
      <c r="D21" s="80"/>
      <c r="E21" s="81"/>
      <c r="F21" s="42">
        <v>9</v>
      </c>
    </row>
    <row r="22" spans="1:6" ht="15">
      <c r="A22" s="77"/>
      <c r="B22" s="54" t="s">
        <v>223</v>
      </c>
      <c r="C22" s="79" t="s">
        <v>277</v>
      </c>
      <c r="D22" s="80"/>
      <c r="E22" s="81"/>
      <c r="F22" s="53">
        <v>8.5</v>
      </c>
    </row>
    <row r="23" spans="1:6" ht="15">
      <c r="A23" s="77"/>
      <c r="B23" s="54" t="s">
        <v>231</v>
      </c>
      <c r="C23" s="79" t="s">
        <v>278</v>
      </c>
      <c r="D23" s="80"/>
      <c r="E23" s="81"/>
      <c r="F23" s="42">
        <v>8.5</v>
      </c>
    </row>
    <row r="24" spans="1:6" ht="15">
      <c r="A24" s="78"/>
      <c r="B24" s="54" t="s">
        <v>233</v>
      </c>
      <c r="C24" s="79" t="s">
        <v>279</v>
      </c>
      <c r="D24" s="80"/>
      <c r="E24" s="81"/>
      <c r="F24" s="42">
        <v>8.5</v>
      </c>
    </row>
  </sheetData>
  <sheetProtection/>
  <mergeCells count="23">
    <mergeCell ref="C12:E12"/>
    <mergeCell ref="C9:E9"/>
    <mergeCell ref="C10:E10"/>
    <mergeCell ref="C11:E11"/>
    <mergeCell ref="A5:F5"/>
    <mergeCell ref="A6:F6"/>
    <mergeCell ref="A7:F7"/>
    <mergeCell ref="C8:E8"/>
    <mergeCell ref="A10:A14"/>
    <mergeCell ref="C13:E13"/>
    <mergeCell ref="C14:E14"/>
    <mergeCell ref="A15:A19"/>
    <mergeCell ref="C15:E15"/>
    <mergeCell ref="C21:E21"/>
    <mergeCell ref="C22:E22"/>
    <mergeCell ref="C23:E23"/>
    <mergeCell ref="A20:A24"/>
    <mergeCell ref="C20:E20"/>
    <mergeCell ref="C16:E16"/>
    <mergeCell ref="C17:E17"/>
    <mergeCell ref="C18:E18"/>
    <mergeCell ref="C19:E19"/>
    <mergeCell ref="C24:E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examdiploma</dc:creator>
  <cp:keywords/>
  <dc:description/>
  <cp:lastModifiedBy>examdiploma</cp:lastModifiedBy>
  <cp:lastPrinted>2018-07-24T04:12:31Z</cp:lastPrinted>
  <dcterms:created xsi:type="dcterms:W3CDTF">2018-07-24T09:12:48Z</dcterms:created>
  <dcterms:modified xsi:type="dcterms:W3CDTF">2018-07-24T09:12:48Z</dcterms:modified>
  <cp:category/>
  <cp:version/>
  <cp:contentType/>
  <cp:contentStatus/>
</cp:coreProperties>
</file>